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 activeTab="3"/>
  </bookViews>
  <sheets>
    <sheet name="نشاط" sheetId="1" r:id="rId1"/>
    <sheet name="نشاط2" sheetId="2" r:id="rId2"/>
    <sheet name="نشاط 3" sheetId="3" r:id="rId3"/>
    <sheet name="نشاط 4" sheetId="4" r:id="rId4"/>
  </sheets>
  <externalReferences>
    <externalReference r:id="rId5"/>
  </externalReferences>
  <definedNames>
    <definedName name="_a66000">#REF!</definedName>
    <definedName name="_IV65537">#REF!</definedName>
    <definedName name="_IV65540">#REF!</definedName>
    <definedName name="_xlnm.Print_Area" localSheetId="3">'نشاط 4'!$A$1:$F$285</definedName>
    <definedName name="Z_3A637E03_72F2_4F65_8847_C9642367363A_.wvu.Rows" localSheetId="0" hidden="1">نشاط!$31:$283</definedName>
    <definedName name="Z_3A637E03_72F2_4F65_8847_C9642367363A_.wvu.Rows" localSheetId="2" hidden="1">'نشاط 3'!$31:$282</definedName>
    <definedName name="Z_3A637E03_72F2_4F65_8847_C9642367363A_.wvu.Rows" localSheetId="3" hidden="1">'نشاط 4'!$31:$281</definedName>
    <definedName name="Z_3A637E03_72F2_4F65_8847_C9642367363A_.wvu.Rows" localSheetId="1" hidden="1">نشاط2!$31:$282</definedName>
    <definedName name="Z_B048EFF0_A645_49B7_AB41_D980EFBA1D4B_.wvu.Rows" localSheetId="0" hidden="1">نشاط!$31:$283</definedName>
    <definedName name="Z_B048EFF0_A645_49B7_AB41_D980EFBA1D4B_.wvu.Rows" localSheetId="2" hidden="1">'نشاط 3'!$31:$282</definedName>
    <definedName name="Z_B048EFF0_A645_49B7_AB41_D980EFBA1D4B_.wvu.Rows" localSheetId="3" hidden="1">'نشاط 4'!$31:$281</definedName>
    <definedName name="Z_B048EFF0_A645_49B7_AB41_D980EFBA1D4B_.wvu.Rows" localSheetId="1" hidden="1">نشاط2!$31:$282</definedName>
    <definedName name="Z_D0FAE6AA_DFD6_4B1E_AA73_BC1AE0303302_.wvu.Rows" localSheetId="0" hidden="1">نشاط!$31:$283</definedName>
    <definedName name="Z_D0FAE6AA_DFD6_4B1E_AA73_BC1AE0303302_.wvu.Rows" localSheetId="2" hidden="1">'نشاط 3'!$31:$282</definedName>
    <definedName name="Z_D0FAE6AA_DFD6_4B1E_AA73_BC1AE0303302_.wvu.Rows" localSheetId="3" hidden="1">'نشاط 4'!$31:$281</definedName>
    <definedName name="Z_D0FAE6AA_DFD6_4B1E_AA73_BC1AE0303302_.wvu.Rows" localSheetId="1" hidden="1">نشاط2!$31:$282</definedName>
    <definedName name="ش1">#REF!</definedName>
    <definedName name="ط1">#REF!</definedName>
  </definedNames>
  <calcPr calcId="124519" calcMode="manual"/>
</workbook>
</file>

<file path=xl/calcChain.xml><?xml version="1.0" encoding="utf-8"?>
<calcChain xmlns="http://schemas.openxmlformats.org/spreadsheetml/2006/main">
  <c r="F284" i="4"/>
  <c r="C193"/>
  <c r="E188"/>
  <c r="M55"/>
  <c r="M54"/>
  <c r="D48"/>
  <c r="C40"/>
  <c r="F35"/>
  <c r="G34" s="1"/>
  <c r="F30"/>
  <c r="C30"/>
  <c r="F29"/>
  <c r="C29"/>
  <c r="F28"/>
  <c r="C28"/>
  <c r="F27"/>
  <c r="C27"/>
  <c r="F26"/>
  <c r="C26"/>
  <c r="C43" s="1"/>
  <c r="F25"/>
  <c r="C25"/>
  <c r="F24"/>
  <c r="C24"/>
  <c r="F23"/>
  <c r="C23"/>
  <c r="F22"/>
  <c r="C22"/>
  <c r="F21"/>
  <c r="C49" s="1"/>
  <c r="C21"/>
  <c r="F20"/>
  <c r="E285" s="1"/>
  <c r="C20"/>
  <c r="F19"/>
  <c r="C19"/>
  <c r="F18"/>
  <c r="C18"/>
  <c r="C34" s="1"/>
  <c r="F17"/>
  <c r="C17"/>
  <c r="F16"/>
  <c r="C46" s="1"/>
  <c r="C16"/>
  <c r="F15"/>
  <c r="C15"/>
  <c r="F14"/>
  <c r="C14"/>
  <c r="F13"/>
  <c r="C13"/>
  <c r="F12"/>
  <c r="C12"/>
  <c r="F11"/>
  <c r="C41" s="1"/>
  <c r="C11"/>
  <c r="F10"/>
  <c r="C10"/>
  <c r="C42" s="1"/>
  <c r="F9"/>
  <c r="C9"/>
  <c r="F8"/>
  <c r="C8"/>
  <c r="D45" s="1"/>
  <c r="F7"/>
  <c r="C7"/>
  <c r="F6"/>
  <c r="C6"/>
  <c r="F5"/>
  <c r="C5"/>
  <c r="B286" i="3"/>
  <c r="C222"/>
  <c r="C221"/>
  <c r="C220"/>
  <c r="C189"/>
  <c r="C183"/>
  <c r="E185" s="1"/>
  <c r="M54"/>
  <c r="M53"/>
  <c r="C46"/>
  <c r="C33"/>
  <c r="F30"/>
  <c r="C30"/>
  <c r="F29"/>
  <c r="C29"/>
  <c r="C41" s="1"/>
  <c r="F28"/>
  <c r="C28"/>
  <c r="F27"/>
  <c r="F34" s="1"/>
  <c r="C27"/>
  <c r="F26"/>
  <c r="C26"/>
  <c r="C42" s="1"/>
  <c r="F25"/>
  <c r="C25"/>
  <c r="F24"/>
  <c r="C24"/>
  <c r="C23"/>
  <c r="F22"/>
  <c r="C22"/>
  <c r="F21"/>
  <c r="C48" s="1"/>
  <c r="C21"/>
  <c r="F20"/>
  <c r="C20"/>
  <c r="F19"/>
  <c r="C19"/>
  <c r="F18"/>
  <c r="C18"/>
  <c r="C17"/>
  <c r="F16"/>
  <c r="C45" s="1"/>
  <c r="C16"/>
  <c r="F15"/>
  <c r="C15"/>
  <c r="F14"/>
  <c r="C14"/>
  <c r="F13"/>
  <c r="C13"/>
  <c r="F12"/>
  <c r="C12"/>
  <c r="F11"/>
  <c r="C39" s="1"/>
  <c r="C11"/>
  <c r="F10"/>
  <c r="C10"/>
  <c r="F9"/>
  <c r="C9"/>
  <c r="F8"/>
  <c r="C8"/>
  <c r="D44" s="1"/>
  <c r="F7"/>
  <c r="C7"/>
  <c r="D47" s="1"/>
  <c r="F6"/>
  <c r="C6"/>
  <c r="F5"/>
  <c r="C5"/>
  <c r="F311" i="2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C222"/>
  <c r="F221"/>
  <c r="C221"/>
  <c r="F220"/>
  <c r="C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C189"/>
  <c r="F188"/>
  <c r="F187"/>
  <c r="F186"/>
  <c r="E186"/>
  <c r="F185"/>
  <c r="F184"/>
  <c r="F183"/>
  <c r="C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M54"/>
  <c r="F54"/>
  <c r="M53"/>
  <c r="F53"/>
  <c r="F52"/>
  <c r="F51"/>
  <c r="F50"/>
  <c r="F49"/>
  <c r="F48"/>
  <c r="F47"/>
  <c r="F46"/>
  <c r="F45"/>
  <c r="F44"/>
  <c r="F43"/>
  <c r="F42"/>
  <c r="F41"/>
  <c r="F40"/>
  <c r="F39"/>
  <c r="C39"/>
  <c r="F38"/>
  <c r="F37"/>
  <c r="F36"/>
  <c r="F35"/>
  <c r="F34"/>
  <c r="F33"/>
  <c r="C33"/>
  <c r="F32"/>
  <c r="F31"/>
  <c r="F30"/>
  <c r="C30"/>
  <c r="F29"/>
  <c r="C29"/>
  <c r="F28"/>
  <c r="C28"/>
  <c r="F27"/>
  <c r="C27"/>
  <c r="C42" s="1"/>
  <c r="F26"/>
  <c r="C26"/>
  <c r="F25"/>
  <c r="C25"/>
  <c r="F24"/>
  <c r="C24"/>
  <c r="F23"/>
  <c r="C23"/>
  <c r="F22"/>
  <c r="C22"/>
  <c r="F21"/>
  <c r="C48" s="1"/>
  <c r="C21"/>
  <c r="F20"/>
  <c r="E285" s="1"/>
  <c r="C20"/>
  <c r="F19"/>
  <c r="C19"/>
  <c r="F18"/>
  <c r="C18"/>
  <c r="B286" s="1"/>
  <c r="F17"/>
  <c r="C17"/>
  <c r="F16"/>
  <c r="C46" s="1"/>
  <c r="C16"/>
  <c r="F15"/>
  <c r="C15"/>
  <c r="C45" s="1"/>
  <c r="F14"/>
  <c r="C14"/>
  <c r="F13"/>
  <c r="C13"/>
  <c r="F12"/>
  <c r="C12"/>
  <c r="F11"/>
  <c r="C40" s="1"/>
  <c r="C11"/>
  <c r="F10"/>
  <c r="C10"/>
  <c r="C49" s="1"/>
  <c r="F9"/>
  <c r="C9"/>
  <c r="F8"/>
  <c r="C8"/>
  <c r="D44" s="1"/>
  <c r="F7"/>
  <c r="C7"/>
  <c r="D47" s="1"/>
  <c r="F6"/>
  <c r="D43" s="1"/>
  <c r="C6"/>
  <c r="F5"/>
  <c r="C5"/>
  <c r="F286" i="1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C222"/>
  <c r="F221"/>
  <c r="C221"/>
  <c r="F220"/>
  <c r="C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C189"/>
  <c r="F188"/>
  <c r="F187"/>
  <c r="F186"/>
  <c r="F185"/>
  <c r="E185"/>
  <c r="F184"/>
  <c r="F183"/>
  <c r="C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M54"/>
  <c r="F54"/>
  <c r="M53"/>
  <c r="F53"/>
  <c r="D47"/>
  <c r="C39"/>
  <c r="F30"/>
  <c r="C30"/>
  <c r="F29"/>
  <c r="C29"/>
  <c r="F28"/>
  <c r="C28"/>
  <c r="F27"/>
  <c r="C27"/>
  <c r="F26"/>
  <c r="C26"/>
  <c r="C42" s="1"/>
  <c r="F25"/>
  <c r="C25"/>
  <c r="F24"/>
  <c r="C24"/>
  <c r="F23"/>
  <c r="C23"/>
  <c r="F22"/>
  <c r="C22"/>
  <c r="F21"/>
  <c r="C48" s="1"/>
  <c r="C21"/>
  <c r="F20"/>
  <c r="C20"/>
  <c r="F19"/>
  <c r="C19"/>
  <c r="F18"/>
  <c r="C18"/>
  <c r="C286" s="1"/>
  <c r="F17"/>
  <c r="C17"/>
  <c r="F16"/>
  <c r="C45" s="1"/>
  <c r="C16"/>
  <c r="F15"/>
  <c r="C15"/>
  <c r="F14"/>
  <c r="C14"/>
  <c r="F13"/>
  <c r="C13"/>
  <c r="F12"/>
  <c r="C12"/>
  <c r="F11"/>
  <c r="C40" s="1"/>
  <c r="C11"/>
  <c r="F10"/>
  <c r="C10"/>
  <c r="C49" s="1"/>
  <c r="F9"/>
  <c r="C9"/>
  <c r="F8"/>
  <c r="C8"/>
  <c r="D44" s="1"/>
  <c r="F7"/>
  <c r="C7"/>
  <c r="F6"/>
  <c r="C6"/>
  <c r="F5"/>
  <c r="C5"/>
  <c r="D43" i="3" l="1"/>
  <c r="C47" i="4"/>
  <c r="F284" i="3"/>
  <c r="E285" s="1"/>
  <c r="B284" i="4"/>
  <c r="C33" i="1"/>
  <c r="C40" i="3"/>
  <c r="C46" i="1"/>
  <c r="E33"/>
  <c r="F33" s="1"/>
  <c r="C41" i="2"/>
  <c r="D43" i="1"/>
  <c r="E34" i="2"/>
  <c r="D44" i="4"/>
  <c r="C41" i="1"/>
</calcChain>
</file>

<file path=xl/sharedStrings.xml><?xml version="1.0" encoding="utf-8"?>
<sst xmlns="http://schemas.openxmlformats.org/spreadsheetml/2006/main" count="1184" uniqueCount="356">
  <si>
    <t>تحليل مؤشرات مجموع نشاط المصارف للقطاع العام لسنة 2018</t>
  </si>
  <si>
    <t>ألف دينار</t>
  </si>
  <si>
    <t>تسلسل</t>
  </si>
  <si>
    <t>المفــــــــــــــــــــــــردات</t>
  </si>
  <si>
    <t>المبلـــــــــغ</t>
  </si>
  <si>
    <t>راس المال المدفوع</t>
  </si>
  <si>
    <t>الاصول الاخرى</t>
  </si>
  <si>
    <t>الاحتياطيات (بضمنها رصيد الارباح والخسائر)</t>
  </si>
  <si>
    <t>راس المال المستخدم (1700+2600+2700)=1100</t>
  </si>
  <si>
    <t>حق الملكيه(100+200)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</si>
  <si>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</si>
  <si>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</si>
  <si>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</si>
  <si>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</si>
  <si>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العمولات</t>
  </si>
  <si>
    <t>ودائع ثابته</t>
  </si>
  <si>
    <t>الايرادات الاخرى</t>
  </si>
  <si>
    <t>ودائع توفير</t>
  </si>
  <si>
    <t>قيمة الإنتاج الكلي بسعر السوق (3000+3100+3200)</t>
  </si>
  <si>
    <t>ودائع جاريه</t>
  </si>
  <si>
    <t>الاستخدامات الوسيطه</t>
  </si>
  <si>
    <t>ودائع اخرى</t>
  </si>
  <si>
    <t>القيمة المضافة الإجمالية بسعر السوق (3300-3400)</t>
  </si>
  <si>
    <t>احتياطيات عمليات التامين</t>
  </si>
  <si>
    <t>الضرائب غير المباشرة</t>
  </si>
  <si>
    <t>رأس المال المتاح (من 300 إلى 1000)</t>
  </si>
  <si>
    <t>الاعانات</t>
  </si>
  <si>
    <t>الاوراق النقديه والمسكوكات المصدرة</t>
  </si>
  <si>
    <t>القيمة المضافة الإجمالية بالكلفة (3500-3600+3700)</t>
  </si>
  <si>
    <t>الخصوم المتداوله الاخرى</t>
  </si>
  <si>
    <t>الاندثارات السنويه</t>
  </si>
  <si>
    <t>مجموع جانب الخصوم (1100+1200+1300)</t>
  </si>
  <si>
    <t>صافي القيمه المضافه بالكلفه (3800-3900)</t>
  </si>
  <si>
    <t>اجمالي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</si>
  <si>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</si>
  <si>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</si>
  <si>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</si>
  <si>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</si>
  <si>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أ- صافي الربح أو الخسارة</t>
  </si>
  <si>
    <t>القروض</t>
  </si>
  <si>
    <t>1- الأرباح المحتجزة</t>
  </si>
  <si>
    <t>سبائك الذهب والفضه</t>
  </si>
  <si>
    <t>2- حصة الخزينة</t>
  </si>
  <si>
    <t>الاستثمارات الماليه</t>
  </si>
  <si>
    <t>3- حصة العاملين</t>
  </si>
  <si>
    <t>السلف والسندات المخصومه</t>
  </si>
  <si>
    <t>ب ــ الرواتب والاجور</t>
  </si>
  <si>
    <t>حسابات جاريه لدى المصارف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</si>
  <si>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</si>
  <si>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</si>
  <si>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</si>
  <si>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</si>
  <si>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</si>
  <si>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راس المال العامل (من 1800 الى 2400)</t>
  </si>
  <si>
    <t>تعويضات المشتغلين (4223+4240)</t>
  </si>
  <si>
    <t>صافي راس المال العامل =2500-(1200+1300)</t>
  </si>
  <si>
    <t>فائض العمليات(4000-4400)</t>
  </si>
  <si>
    <t>النشــاط : نشاط المصارف العام</t>
  </si>
  <si>
    <t>مجموع النشاط</t>
  </si>
  <si>
    <t xml:space="preserve"> السنة :2004</t>
  </si>
  <si>
    <t>ب-المؤشرات المالية والأقتصادية</t>
  </si>
  <si>
    <t>المؤشـــــــــــــــــــــــــــــــــــــــــــــــــــــــــــــــــــــــرات</t>
  </si>
  <si>
    <t>القيمة</t>
  </si>
  <si>
    <t>النسبة</t>
  </si>
  <si>
    <t>مؤشر أنتاجية الدينار من الأجور</t>
  </si>
  <si>
    <t>إنتاجية رأس المال الثابت</t>
  </si>
  <si>
    <t>نسبة التداول</t>
  </si>
  <si>
    <t>نسبة السيولة السريعة</t>
  </si>
  <si>
    <t>نسبة عائد الإستثمار</t>
  </si>
  <si>
    <t>نسبة الأقتراض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</si>
  <si>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</si>
  <si>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</si>
  <si>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</si>
  <si>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</si>
  <si>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نسبة الودائع إلى رأس المال المدفوع</t>
  </si>
  <si>
    <t>الموجودات الثابتة</t>
  </si>
  <si>
    <t>كلفة</t>
  </si>
  <si>
    <t>مخصص</t>
  </si>
  <si>
    <t>موجودات ثابتة</t>
  </si>
  <si>
    <t>الكلفة</t>
  </si>
  <si>
    <t>مباني</t>
  </si>
  <si>
    <t>ألات ومعدات</t>
  </si>
  <si>
    <t>أثاث وأجهزة مكتب</t>
  </si>
  <si>
    <t>وسائط نقل وأنتقال</t>
  </si>
  <si>
    <t>عدد وقوالب</t>
  </si>
  <si>
    <t xml:space="preserve">نفقات أيرادية مؤجلة </t>
  </si>
  <si>
    <t>مجموع التكوين</t>
  </si>
  <si>
    <t>مشروعات تحت التنفيذ</t>
  </si>
  <si>
    <t>نفقات أيرادية مؤجلة</t>
  </si>
  <si>
    <t>المخصص</t>
  </si>
  <si>
    <t>الأستثمار في العقارات</t>
  </si>
  <si>
    <t>قروض طويلة الأجل</t>
  </si>
  <si>
    <t>قروض قصيرة الأجل</t>
  </si>
  <si>
    <t>السلف والسندات المخصومة</t>
  </si>
  <si>
    <t>حقوق السحب الخاصة</t>
  </si>
  <si>
    <t>الأوراق التجارية المخصومة والمبتاعة</t>
  </si>
  <si>
    <t>الحسابات الجارية المدينة</t>
  </si>
  <si>
    <t>حسابات جارية لدى المصارف</t>
  </si>
  <si>
    <t>مصارف محلية</t>
  </si>
  <si>
    <t>مصارف أجنبية</t>
  </si>
  <si>
    <t xml:space="preserve">نقد في الصندوق </t>
  </si>
  <si>
    <t>سلف مستديمة</t>
  </si>
  <si>
    <t>أوراق نقدية أجنبية</t>
  </si>
  <si>
    <t>الودائع الأخرى</t>
  </si>
  <si>
    <t>حساب المنظمات بالعملات الأجنبية</t>
  </si>
  <si>
    <t>رواتب العاملين في المنظمات العربية</t>
  </si>
  <si>
    <t>تأمينات مستلمة</t>
  </si>
  <si>
    <t>مقبوضات لقاء العمليات المصرفية</t>
  </si>
  <si>
    <t>رواتب المتقاعدين</t>
  </si>
  <si>
    <t>مقبوضات التأمين</t>
  </si>
  <si>
    <t>أيرادات مستلمة مقدماً</t>
  </si>
  <si>
    <t>طوابع مباعة للوكلاء</t>
  </si>
  <si>
    <t>توقيفات تقاعدية مستلمة لحساب الخزينة</t>
  </si>
  <si>
    <t>ضريبة دخل المواطنين العرب</t>
  </si>
  <si>
    <t>أمانات التبرعات</t>
  </si>
  <si>
    <t>مصوغات مباعة</t>
  </si>
  <si>
    <t>مبيعات طوابع المنظمات</t>
  </si>
  <si>
    <t>مبالغ مقبوضة لقاء تسجيل شركات</t>
  </si>
  <si>
    <t>رسوم دعم التصدير</t>
  </si>
  <si>
    <t>أستقطاعات لحساب الغير</t>
  </si>
  <si>
    <t>أمانات التحويل الخارجي</t>
  </si>
  <si>
    <t>أرصدة وتعويضات العملاء المتوفين</t>
  </si>
  <si>
    <t>مبالغ محجوزة بطلب جهات رسمية</t>
  </si>
  <si>
    <t>مبالغ غير مطالب بها</t>
  </si>
  <si>
    <t>أمانات المنح</t>
  </si>
  <si>
    <t>فروقات لحساب الخزينة</t>
  </si>
  <si>
    <t>الزيادة في الصندوق</t>
  </si>
  <si>
    <t>احتياطات عمليات التامين</t>
  </si>
  <si>
    <t>أحتياطي الأخطار المنتهية</t>
  </si>
  <si>
    <t>أحتياطي الطواريء</t>
  </si>
  <si>
    <t>الإحتياطيات الحسابية</t>
  </si>
  <si>
    <t>حسابات مصارف خارجية</t>
  </si>
  <si>
    <t>حسابات الفروع الخارجية</t>
  </si>
  <si>
    <t>الحوالات والشيكات الداخلية</t>
  </si>
  <si>
    <t>الحوالات والشيكات الخارجية</t>
  </si>
  <si>
    <t>مخصص الضرائب</t>
  </si>
  <si>
    <t xml:space="preserve">مخصص خسارة الفروع </t>
  </si>
  <si>
    <t>مخصص مخاطر الألتزامات النقدية</t>
  </si>
  <si>
    <t>مخصص مخاطر شيكات المسافرين</t>
  </si>
  <si>
    <t>دائنو النشاط الجاري</t>
  </si>
  <si>
    <t>دائنو النشاط  الغير الجاري</t>
  </si>
  <si>
    <t>حسابات دائنة متبادلة</t>
  </si>
  <si>
    <t>فوائد مستحقة</t>
  </si>
  <si>
    <t>جوائز مستحقة</t>
  </si>
  <si>
    <t>مصاريف مستحقة</t>
  </si>
  <si>
    <t>ضرائب مستحقة</t>
  </si>
  <si>
    <t>رواتب وأجور مستحقة</t>
  </si>
  <si>
    <t>رواتب وأجور معادة</t>
  </si>
  <si>
    <t>رواتب المجازين دراسياً</t>
  </si>
  <si>
    <t>رسوم الطوابع المستحقة</t>
  </si>
  <si>
    <t>حساب الأعتمادات</t>
  </si>
  <si>
    <t>أتفاقيات الدفع الثنائية</t>
  </si>
  <si>
    <t>أجور لجان الكشف</t>
  </si>
  <si>
    <t>دائنو توزيع الأرباح</t>
  </si>
  <si>
    <t>التأمين المجاني</t>
  </si>
  <si>
    <t>الأرصدة المدينة في الدائنة</t>
  </si>
  <si>
    <t>حسابات تحت التسوية</t>
  </si>
  <si>
    <t>أستثمارات طويلة الأجل</t>
  </si>
  <si>
    <t>أستثمارات قصيرة الأجل</t>
  </si>
  <si>
    <t>مدينو النشاط الجاري</t>
  </si>
  <si>
    <t>مدينو النشاط غير الجاري</t>
  </si>
  <si>
    <t>تأمينات لدى الغير</t>
  </si>
  <si>
    <t>أيرادات مستحقة</t>
  </si>
  <si>
    <t>مصاريف مدفوعة مقدما</t>
  </si>
  <si>
    <t>طلبات التعويض</t>
  </si>
  <si>
    <t>نفقات قضائية</t>
  </si>
  <si>
    <t>حسابات مدينة متبادلة</t>
  </si>
  <si>
    <t>حسابات مدينة أخرى</t>
  </si>
  <si>
    <t>سلف</t>
  </si>
  <si>
    <t>الودائع القانونية لدى البنك المركزي</t>
  </si>
  <si>
    <t>سلف المنتسبين</t>
  </si>
  <si>
    <t>سلف الزواج</t>
  </si>
  <si>
    <t>سلف الأسكان</t>
  </si>
  <si>
    <t>فروقات نقدية</t>
  </si>
  <si>
    <t>العملة القديمة</t>
  </si>
  <si>
    <t>الرصيد المدين للعملة القديمة</t>
  </si>
  <si>
    <t>رواتب الأمومة</t>
  </si>
  <si>
    <t>أيراد الأستثمارات الداخلية (الأسلامي)</t>
  </si>
  <si>
    <t>فوائد حوالات الخزينة</t>
  </si>
  <si>
    <t>فوائد الودائع لدى الغير</t>
  </si>
  <si>
    <t>فوائد السندات المالية الداخلية</t>
  </si>
  <si>
    <t>فوائد الحسابات الخارجية الجارية الدائنة</t>
  </si>
  <si>
    <t>فوائد الودائع بالعملات الأجنبية</t>
  </si>
  <si>
    <t>فوائد الأستثمار الداخلي</t>
  </si>
  <si>
    <t>فوائد السندات المالية الخارجية</t>
  </si>
  <si>
    <t>فوائد القروض الممنوحة</t>
  </si>
  <si>
    <t>فوائد القروض الخارجية</t>
  </si>
  <si>
    <t>فوائد قروض وثائق التأمين</t>
  </si>
  <si>
    <t>فوائد الكمبيالات والحوالات المخصومة</t>
  </si>
  <si>
    <t>فوائد التسليف لقاء معاملات التصدير</t>
  </si>
  <si>
    <t>فوائد التسلبف لقاء رهن الأوراق التجارية</t>
  </si>
  <si>
    <t>فوائد التسليف لقاء رهن وسائط النقل</t>
  </si>
  <si>
    <t>فوائد التسليف لقاء رهن المصوغات الذهبية</t>
  </si>
  <si>
    <t>فوائد السلف الشخصية</t>
  </si>
  <si>
    <t>فوائد تأخير تسديد الحوالات المبتاعة</t>
  </si>
  <si>
    <t>فوائد الأعتمادات المستندية الصادرة</t>
  </si>
  <si>
    <t>فوائد الأعتمادات المستندية الواردة</t>
  </si>
  <si>
    <t>فوائد خطابات الضمان</t>
  </si>
  <si>
    <t>أقساط التأمين</t>
  </si>
  <si>
    <t>أقساط  أعادة التأمين الواردة</t>
  </si>
  <si>
    <t>أسترداد التعويضات</t>
  </si>
  <si>
    <t>حصة معيدي التأمين من التعويضات المدفوعة</t>
  </si>
  <si>
    <t>الفوائد المصرفية المدفوعة</t>
  </si>
  <si>
    <t>أقساط أعادة التأمين الصادرة</t>
  </si>
  <si>
    <t xml:space="preserve">التعويضات </t>
  </si>
  <si>
    <t>صافي الأحتياطي الحسابي</t>
  </si>
  <si>
    <t>عمولة الحوالات المخصومة</t>
  </si>
  <si>
    <t>عمولة السندات برسم التحصيل</t>
  </si>
  <si>
    <t>عمولة وأجور التسليفات المتنوعة</t>
  </si>
  <si>
    <t>عمولة الحوالات الداخلية</t>
  </si>
  <si>
    <t>عمولة الحوالات الخارجية</t>
  </si>
  <si>
    <t>عمولة الأعتمادات الصادرة</t>
  </si>
  <si>
    <t>عمولة الأعتمادات الواردة</t>
  </si>
  <si>
    <t>عمولة الحوالات المستندية</t>
  </si>
  <si>
    <t>عمولة خطابات الضمان الداخلية</t>
  </si>
  <si>
    <t>عمولة خطابات الضمان الخارجية</t>
  </si>
  <si>
    <t>عمولة ضمان الدفع الأجل</t>
  </si>
  <si>
    <t>عمولات متنوعة</t>
  </si>
  <si>
    <t>عمولات مقبوضة</t>
  </si>
  <si>
    <t>عمولة تسوية التعويضات</t>
  </si>
  <si>
    <t>أيراد العملات الأجنبية</t>
  </si>
  <si>
    <t>أيراد العمليات المصرفية</t>
  </si>
  <si>
    <t>مصروفات مستردة</t>
  </si>
  <si>
    <t>أيراد خدمات متنوعة</t>
  </si>
  <si>
    <t>أيجار الموجودات الثابتة</t>
  </si>
  <si>
    <t>أيراد أستثمار العقارات</t>
  </si>
  <si>
    <t>فرق تقييم العملات الأجنبية</t>
  </si>
  <si>
    <t>المستلزمات السلعية</t>
  </si>
  <si>
    <t>تجهيزات العاملين</t>
  </si>
  <si>
    <t>المستلزمات الخدمية</t>
  </si>
  <si>
    <t>نقل العاملين</t>
  </si>
  <si>
    <t>أشتراكات</t>
  </si>
  <si>
    <t>أقساط تأمين</t>
  </si>
  <si>
    <t>نفقات خدمات خاصة</t>
  </si>
  <si>
    <t>مصروفات المركز الرئيسي</t>
  </si>
  <si>
    <t>العمولات المدفوعة</t>
  </si>
  <si>
    <t>مصروفات وعمولات التأمين</t>
  </si>
  <si>
    <t xml:space="preserve">رسوم طابع التأمين </t>
  </si>
  <si>
    <t xml:space="preserve">رسوم طابع أعادة التأمين </t>
  </si>
  <si>
    <t>رسوم الطوابع المالية</t>
  </si>
  <si>
    <t>ضرائب عقارية</t>
  </si>
  <si>
    <t>ضرائب ورسوم متنوعة</t>
  </si>
  <si>
    <t>حصة معيدي التأمين في الخارج من رسم الطابع</t>
  </si>
  <si>
    <t>حصة شركة أعادة التأمين العراقية من رسم الطابع</t>
  </si>
  <si>
    <t>الأيرادات التحويلية  والأخرى</t>
  </si>
  <si>
    <t>المصروفات التحويلية  والأخرى</t>
  </si>
  <si>
    <t xml:space="preserve">أشتراكات </t>
  </si>
  <si>
    <t>أعانات</t>
  </si>
  <si>
    <t>نفقات خاصة</t>
  </si>
  <si>
    <t>حصة الخزينة من أقساط التأمنين الألزامي</t>
  </si>
  <si>
    <t>مصروفات متنوعة</t>
  </si>
  <si>
    <t>صافي الربح أو الخسارة</t>
  </si>
  <si>
    <t>صافي أحتياطيات الأخطار الغير منتهية</t>
  </si>
  <si>
    <t>صافي أحتياطي عمولات ورسوم التأمين</t>
  </si>
  <si>
    <t>صافي أحتياطي التعويضات الموقوفة</t>
  </si>
  <si>
    <t>صافي أحتياطي الطواريء لعمليات التأمين</t>
  </si>
  <si>
    <t>الرواتب والأجور</t>
  </si>
  <si>
    <t>فوائد الأمانات المحتفظ بها لأعادة التأمين</t>
  </si>
  <si>
    <t>فوائد السحب على المكشوف</t>
  </si>
  <si>
    <t>فوائد الأمانات المحتجزة لإعادة التأمين</t>
  </si>
  <si>
    <t>فوائد الأمانات المستثمرة لأقساط التأمين</t>
  </si>
  <si>
    <t>فوائد الودائع النقدية لدى الغير</t>
  </si>
  <si>
    <t>فوائد قروض حملة وثائق الحياة</t>
  </si>
  <si>
    <t>فوائد الأستثمارات المالية الخارجية</t>
  </si>
  <si>
    <t xml:space="preserve">تخصيصات طويلة الأجل </t>
  </si>
  <si>
    <t>مخصص هبوط قيمة الأستثمارات المالية</t>
  </si>
  <si>
    <t>مخصص مخاطر السلف الشخصية</t>
  </si>
  <si>
    <t>مخصص فوائد المتوقفين عن الدفع</t>
  </si>
  <si>
    <t xml:space="preserve">مخصص الديون المشكوك في تحصيلها </t>
  </si>
  <si>
    <t>تحليل مؤشرات مجموع نشاط المصارف القطاع الخاص لسنة 2018</t>
  </si>
  <si>
    <t>التسلسل</t>
  </si>
  <si>
    <t>المفـــــــــــــــــــــــــــــــــــــــــــــــــــــــــــــــــــــــــردات</t>
  </si>
  <si>
    <t>الاحتياطيات (يضمنها رصيد الأرباح والخسائر)</t>
  </si>
  <si>
    <t>حق الملكية(100+200)</t>
  </si>
  <si>
    <t>مجموع جانب الأصول (1700+2500+2700)=1400</t>
  </si>
  <si>
    <t>تخصيصات طويلة الأجل</t>
  </si>
  <si>
    <t>ودائع ثابتة</t>
  </si>
  <si>
    <t>الإيرادات الأخرى</t>
  </si>
  <si>
    <t>الاستخدامات الوسيطة</t>
  </si>
  <si>
    <t>ودائع أخرى</t>
  </si>
  <si>
    <t>الإعانات</t>
  </si>
  <si>
    <t>الأوراق النقدية والمسكوكات المصدرة</t>
  </si>
  <si>
    <t>الخصوم المتداولة الاخرى</t>
  </si>
  <si>
    <t>صافي القيمة المضافة بالكلفة (3800-3900)</t>
  </si>
  <si>
    <t>إجمالي الأصول الثابتة</t>
  </si>
  <si>
    <t>صافي التحويلات الجارية</t>
  </si>
  <si>
    <t>الاندثارات المتراكمة</t>
  </si>
  <si>
    <t>دخل عوامل الإنتاج (4000+4100)</t>
  </si>
  <si>
    <t>صافي الأصول الثابتة(1500-1600)</t>
  </si>
  <si>
    <t>سبائك الذهب والفضة</t>
  </si>
  <si>
    <t>الاستثمارات المالية</t>
  </si>
  <si>
    <t xml:space="preserve"> صافي الفوائد المدفوعة</t>
  </si>
  <si>
    <t>نقدية في الصندوق</t>
  </si>
  <si>
    <t>صافي إيجارات الأراضي المدفوعة</t>
  </si>
  <si>
    <t>الأصول المتداولة الاخرى</t>
  </si>
  <si>
    <t>صافي القيمة المضافة بسعر السوق (3500-3900)</t>
  </si>
  <si>
    <t>راس المال العامل (من 1800 إلى 2400)</t>
  </si>
  <si>
    <t>النشــاط: نشاط المصارف الخاص</t>
  </si>
  <si>
    <t>تحليل مؤشرات مجموع نشاط التأمين / القطاع العام لسنة 2018</t>
  </si>
  <si>
    <t xml:space="preserve"> 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</si>
  <si>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</si>
  <si>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</si>
  <si>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</si>
  <si>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</si>
  <si>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</si>
  <si>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</si>
  <si>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المنشأة: البنك المركزي العراقي</t>
  </si>
  <si>
    <t>ب-المؤشرات المالية والاقتصادية</t>
  </si>
  <si>
    <t>مؤشر إنتاجية الدينار من الأجور</t>
  </si>
  <si>
    <t>نسبة عائد الاستثمار</t>
  </si>
  <si>
    <t>نسبة الاقتراض إلى مجموع الموجودات</t>
  </si>
  <si>
    <t>نسبة مساهمة التمويل الذاتي في الاستثمارات الحالية والمستقبلية</t>
  </si>
  <si>
    <t>أراضي</t>
  </si>
  <si>
    <t>الاستثمار في العقارات</t>
  </si>
  <si>
    <t>اتفاقيات الدفع الثنائية</t>
  </si>
  <si>
    <t>استثمارات طويلة الأجل</t>
  </si>
  <si>
    <t>سلف الإسكان</t>
  </si>
  <si>
    <t>استرداد التعويضات</t>
  </si>
  <si>
    <t>الايرادات الأخرى</t>
  </si>
  <si>
    <t>أيراد استثمار العقارات</t>
  </si>
  <si>
    <t>اشتراكات</t>
  </si>
  <si>
    <t>صافي التحولات ألجاريه</t>
  </si>
  <si>
    <t>الإيرادات التحويلية  والأخرى</t>
  </si>
  <si>
    <t>إعانات</t>
  </si>
  <si>
    <t>حصة الخزينة من أقساط التأمين الإلزامي</t>
  </si>
  <si>
    <t>صافي احتياطيات الأخطار الغير منتهية</t>
  </si>
  <si>
    <t>صافي احتياطي عمولات ورسوم التأمين</t>
  </si>
  <si>
    <t>صافي احتياطي التعويضات الموقوفة</t>
  </si>
  <si>
    <t>صافي احتياطي الطواريء لعمليات التأمين</t>
  </si>
  <si>
    <t>ب ــ الرواتب والأجور</t>
  </si>
  <si>
    <t>ج ــ صافي الفوائد المدفوعة</t>
  </si>
  <si>
    <t>فوائد الأمانات المحتفظ بها لإعادة التأمين</t>
  </si>
  <si>
    <t>تحليل مؤشرات مجموع نشاط التأمين / القطاع الخاص لسنة 2018</t>
  </si>
  <si>
    <t>الاندثارات السنوية</t>
  </si>
  <si>
    <t>صافي الاصول الثابته (1500-1600)</t>
  </si>
  <si>
    <t>وسائط نقل وانتقال</t>
  </si>
  <si>
    <t>إيرادات مستلمة مقدماً</t>
  </si>
  <si>
    <t>احتياطي الأخطار المنتهية</t>
  </si>
  <si>
    <t>احتياطي الطوارئ</t>
  </si>
  <si>
    <t>الاحتياطيات الحسابية</t>
  </si>
  <si>
    <t>استثمارات قصيرة الأجل</t>
  </si>
  <si>
    <t>إيرادات مستحقة</t>
  </si>
  <si>
    <t>رسم الخدمة المحتسب</t>
  </si>
  <si>
    <t>أيراد الأستثمارات الداخلية (الإسلامي)</t>
  </si>
  <si>
    <t>فوائد الحسابات الخارجية الجارية المدينة</t>
  </si>
  <si>
    <t>فوائد الاستثمار الليلي</t>
  </si>
  <si>
    <t>فوائد التسليف لقاء رهن الأوراق التجارية</t>
  </si>
  <si>
    <t>صافي الاحتياطي الحسابي</t>
  </si>
  <si>
    <t xml:space="preserve">أرباح المساهمات الداخلية </t>
  </si>
  <si>
    <t>صافي احتياطي الطوارئ لعمليات التأمين</t>
  </si>
  <si>
    <t xml:space="preserve">الإيجارات المدينة </t>
  </si>
  <si>
    <t>الإيجارات الدائنة</t>
  </si>
  <si>
    <t>جدول (1)</t>
  </si>
  <si>
    <t>جدول (2)</t>
  </si>
  <si>
    <t>جدول (3)</t>
  </si>
  <si>
    <t>جدول (4)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</si>
</sst>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00000000000000000000"/>
    <numFmt numFmtId="165" formatCode="0.0"/>
    <numFmt numFmtId="166" formatCode="0.000"/>
  </numFmts>
  <fonts count="13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  <font>
      <sz val="11"/>
      <name val="Simplified Arabic"/>
      <family val="1"/>
    </font>
    <font>
      <b/>
      <u/>
      <sz val="14"/>
      <name val="Simplified Arabic"/>
      <family val="1"/>
    </font>
    <font>
      <b/>
      <u/>
      <sz val="12"/>
      <name val="Simplified Arabic"/>
      <family val="1"/>
    </font>
    <font>
      <sz val="10"/>
      <color rgb="FFFF0000"/>
      <name val="Simplified Arabic"/>
      <family val="1"/>
    </font>
    <font>
      <sz val="14"/>
      <name val="Simplified Arabic"/>
      <family val="1"/>
    </font>
    <font>
      <sz val="10"/>
      <color indexed="10"/>
      <name val="Simplified Arabic"/>
      <family val="1"/>
    </font>
    <font>
      <sz val="12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indent="1"/>
    </xf>
    <xf numFmtId="1" fontId="5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right" vertical="center" indent="1" readingOrder="2"/>
    </xf>
    <xf numFmtId="1" fontId="6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 indent="1"/>
    </xf>
    <xf numFmtId="0" fontId="4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 indent="1"/>
    </xf>
    <xf numFmtId="1" fontId="2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right" vertical="center" indent="1"/>
    </xf>
    <xf numFmtId="1" fontId="4" fillId="2" borderId="3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right" vertical="center" indent="1"/>
    </xf>
    <xf numFmtId="1" fontId="3" fillId="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 readingOrder="2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 indent="1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right" vertical="center" indent="1"/>
    </xf>
    <xf numFmtId="1" fontId="8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right" vertical="center" indent="1"/>
    </xf>
    <xf numFmtId="1" fontId="5" fillId="0" borderId="0" xfId="0" applyNumberFormat="1" applyFont="1" applyAlignment="1">
      <alignment horizontal="right" vertical="center" indent="1"/>
    </xf>
    <xf numFmtId="1" fontId="7" fillId="0" borderId="2" xfId="0" applyNumberFormat="1" applyFont="1" applyBorder="1" applyAlignment="1">
      <alignment horizontal="right" vertical="center" indent="1"/>
    </xf>
    <xf numFmtId="1" fontId="7" fillId="0" borderId="0" xfId="0" applyNumberFormat="1" applyFont="1" applyBorder="1" applyAlignment="1">
      <alignment horizontal="right" vertical="center" indent="1"/>
    </xf>
    <xf numFmtId="1" fontId="2" fillId="0" borderId="2" xfId="0" applyNumberFormat="1" applyFont="1" applyBorder="1" applyAlignment="1">
      <alignment horizontal="right" vertical="center" indent="1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right" vertical="center" indent="1"/>
    </xf>
    <xf numFmtId="1" fontId="2" fillId="0" borderId="0" xfId="0" applyNumberFormat="1" applyFont="1" applyAlignment="1">
      <alignment horizontal="right" vertical="center" indent="1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" fontId="12" fillId="0" borderId="2" xfId="0" applyNumberFormat="1" applyFont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right" indent="1"/>
    </xf>
    <xf numFmtId="0" fontId="3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3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6;&#1606;&#1608;&#1603;%20&#1608;&#1578;&#1571;&#1605;&#1610;&#1606;%202018/&#1576;&#1606;&#1608;&#1603;%20&#1608;&#1578;&#1571;&#1605;&#1610;&#1606;%202018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ركزي"/>
      <sheetName val="ورقة61"/>
      <sheetName val="رافدين"/>
      <sheetName val="ورقة3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النهرين "/>
      <sheetName val="ورقة 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الوركاء"/>
      <sheetName val="ورقة45"/>
      <sheetName val="الائتمان العراقي"/>
      <sheetName val="ورقة48"/>
      <sheetName val="الأتحاد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كوردستان"/>
      <sheetName val="ورقة4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ورقة2"/>
      <sheetName val="تنمية"/>
      <sheetName val="ورقة8 (2)"/>
      <sheetName val="وطني"/>
      <sheetName val="Sheet1"/>
      <sheetName val="البلاد"/>
      <sheetName val="Sheet2"/>
      <sheetName val="وقفلر"/>
      <sheetName val="Sheet24"/>
      <sheetName val="البركة"/>
      <sheetName val="Sheet30"/>
      <sheetName val="ابو ظبي"/>
      <sheetName val="ورقة29"/>
      <sheetName val="القرطاس"/>
      <sheetName val="ورقة49"/>
      <sheetName val="الثقة الدولي"/>
      <sheetName val="ورقة50"/>
      <sheetName val="نور العراق"/>
      <sheetName val="ورقة47"/>
      <sheetName val="جيهان"/>
      <sheetName val="Sheet5"/>
      <sheetName val="الطيف"/>
      <sheetName val="ورقة53"/>
      <sheetName val="اسيا"/>
      <sheetName val="Sheet7"/>
      <sheetName val="العربية الاسلامي"/>
      <sheetName val="Sheet11"/>
      <sheetName val="الهدى"/>
      <sheetName val="Sheet8"/>
      <sheetName val="الدولي الاسلامي"/>
      <sheetName val="Sheet15"/>
      <sheetName val="العالم الاسلامي"/>
      <sheetName val="Sheet14"/>
      <sheetName val="زين العراق"/>
      <sheetName val="Sheet19"/>
      <sheetName val="الاوسط"/>
      <sheetName val="ورقة13"/>
      <sheetName val="الأقليم"/>
      <sheetName val="Sheet10"/>
      <sheetName val="لبنان والمهجر"/>
      <sheetName val="ورقة23"/>
      <sheetName val="عوده"/>
      <sheetName val="ورقة52"/>
      <sheetName val="اللبناني الفرنسي"/>
      <sheetName val="ورقة40"/>
      <sheetName val="الراجح"/>
      <sheetName val="ورقة21"/>
      <sheetName val="امين العراق"/>
      <sheetName val="ورقة34"/>
      <sheetName val="الأنصاري"/>
      <sheetName val="ورقة54"/>
      <sheetName val="ستاندرد"/>
      <sheetName val="ورقة55"/>
      <sheetName val="الرواحل"/>
      <sheetName val="ورقة56"/>
      <sheetName val="الأعتماد"/>
      <sheetName val="ورقة58"/>
      <sheetName val="المستشار"/>
      <sheetName val="ورقة63"/>
      <sheetName val="تعاون"/>
      <sheetName val="ورقة66"/>
      <sheetName val="دجلة"/>
      <sheetName val="ورقة68"/>
      <sheetName val="القابض"/>
      <sheetName val="ورقة70"/>
      <sheetName val="بيروت"/>
      <sheetName val="ورقة72"/>
      <sheetName val="بابل"/>
      <sheetName val="ورقة74"/>
      <sheetName val="بيبليوس"/>
      <sheetName val="ورقة76"/>
      <sheetName val="زراعي تركي"/>
      <sheetName val="ورقة78"/>
      <sheetName val="نشاط2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خاء"/>
      <sheetName val="ورقة555"/>
      <sheetName val="دار السلام"/>
      <sheetName val="ورقة8"/>
      <sheetName val="الشرق الأوسط"/>
      <sheetName val="Sheet35"/>
      <sheetName val="الحمراء"/>
      <sheetName val="Sheet37"/>
      <sheetName val="دار الثقة"/>
      <sheetName val="Sheet16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أور "/>
      <sheetName val="ورقة16"/>
      <sheetName val="اليمامة"/>
      <sheetName val="ورقة14"/>
      <sheetName val="الأندلس"/>
      <sheetName val="ورقة18"/>
      <sheetName val="البادية"/>
      <sheetName val="ورقة22"/>
      <sheetName val="دلنيا"/>
      <sheetName val="ورقة24"/>
      <sheetName val="دار الأمان"/>
      <sheetName val="ورقة43"/>
      <sheetName val="الخليج"/>
      <sheetName val="ورقة33"/>
      <sheetName val="كوردستان الدولي"/>
      <sheetName val="ورقة35"/>
      <sheetName val="العالمية"/>
      <sheetName val="ورقة31"/>
      <sheetName val="شط العرب"/>
      <sheetName val="ورقة36"/>
      <sheetName val="بيمة معلم"/>
      <sheetName val="ورقة39"/>
      <sheetName val="الرهام"/>
      <sheetName val="ورقة42"/>
      <sheetName val="الشرق للتأمين"/>
      <sheetName val="ورقة44"/>
      <sheetName val="التضامن"/>
      <sheetName val="Sheet6"/>
      <sheetName val="أرض الوطن"/>
      <sheetName val="Sheet4"/>
      <sheetName val="نشاط 4"/>
      <sheetName val="ورقة17"/>
    </sheetNames>
    <sheetDataSet>
      <sheetData sheetId="0">
        <row r="5">
          <cell r="C5">
            <v>1000000000</v>
          </cell>
          <cell r="F5">
            <v>0</v>
          </cell>
        </row>
        <row r="6">
          <cell r="C6">
            <v>7000206000</v>
          </cell>
          <cell r="F6">
            <v>35165989000</v>
          </cell>
        </row>
        <row r="7">
          <cell r="C7">
            <v>8000206000</v>
          </cell>
          <cell r="F7">
            <v>99904626000</v>
          </cell>
        </row>
        <row r="8">
          <cell r="C8">
            <v>261082000</v>
          </cell>
          <cell r="F8">
            <v>1902489000</v>
          </cell>
        </row>
        <row r="9">
          <cell r="C9">
            <v>548340000</v>
          </cell>
          <cell r="F9">
            <v>428789000</v>
          </cell>
        </row>
        <row r="10">
          <cell r="C10">
            <v>1137500000</v>
          </cell>
          <cell r="F10">
            <v>34301000</v>
          </cell>
        </row>
        <row r="11">
          <cell r="C11">
            <v>0</v>
          </cell>
          <cell r="F11">
            <v>2365579000</v>
          </cell>
        </row>
        <row r="12">
          <cell r="C12">
            <v>22881609000</v>
          </cell>
          <cell r="F12">
            <v>104522000</v>
          </cell>
        </row>
        <row r="13">
          <cell r="C13">
            <v>2337252000</v>
          </cell>
          <cell r="F13">
            <v>2261057000</v>
          </cell>
        </row>
        <row r="14">
          <cell r="C14">
            <v>0</v>
          </cell>
          <cell r="F14">
            <v>0</v>
          </cell>
        </row>
        <row r="15">
          <cell r="C15">
            <v>35165989000</v>
          </cell>
          <cell r="F15">
            <v>0</v>
          </cell>
        </row>
        <row r="16">
          <cell r="C16">
            <v>44264484000</v>
          </cell>
          <cell r="F16">
            <v>2261057000</v>
          </cell>
        </row>
        <row r="17">
          <cell r="C17">
            <v>20474153000</v>
          </cell>
          <cell r="F17">
            <v>12076000</v>
          </cell>
        </row>
        <row r="18">
          <cell r="C18">
            <v>99904626000</v>
          </cell>
          <cell r="F18">
            <v>2248981000</v>
          </cell>
        </row>
        <row r="19">
          <cell r="C19">
            <v>513415000</v>
          </cell>
          <cell r="F19">
            <v>0</v>
          </cell>
        </row>
        <row r="20">
          <cell r="C20">
            <v>48808000</v>
          </cell>
          <cell r="F20">
            <v>2248981000</v>
          </cell>
        </row>
        <row r="21">
          <cell r="C21">
            <v>464607000</v>
          </cell>
          <cell r="F21">
            <v>2199067000</v>
          </cell>
        </row>
        <row r="22">
          <cell r="C22">
            <v>1672989000</v>
          </cell>
          <cell r="F22">
            <v>2199067000</v>
          </cell>
        </row>
        <row r="23">
          <cell r="C23">
            <v>4690603000</v>
          </cell>
          <cell r="F23">
            <v>0</v>
          </cell>
        </row>
        <row r="24">
          <cell r="C24">
            <v>65756341000</v>
          </cell>
          <cell r="F24">
            <v>0</v>
          </cell>
        </row>
        <row r="25">
          <cell r="C25">
            <v>2258491000</v>
          </cell>
          <cell r="F25">
            <v>49914000</v>
          </cell>
        </row>
        <row r="26">
          <cell r="C26">
            <v>21598525000</v>
          </cell>
          <cell r="F26">
            <v>0</v>
          </cell>
        </row>
        <row r="27">
          <cell r="C27">
            <v>2452932000</v>
          </cell>
          <cell r="F27">
            <v>0</v>
          </cell>
        </row>
        <row r="28">
          <cell r="C28">
            <v>1010138000</v>
          </cell>
          <cell r="F28">
            <v>2248981000</v>
          </cell>
        </row>
        <row r="29">
          <cell r="C29">
            <v>99440019000</v>
          </cell>
          <cell r="F29">
            <v>49914000</v>
          </cell>
        </row>
        <row r="30">
          <cell r="C30">
            <v>34701382000</v>
          </cell>
          <cell r="F30">
            <v>2199067000</v>
          </cell>
        </row>
        <row r="183">
          <cell r="C183">
            <v>2046740000</v>
          </cell>
        </row>
        <row r="189">
          <cell r="C189">
            <v>144251000</v>
          </cell>
        </row>
      </sheetData>
      <sheetData sheetId="1"/>
      <sheetData sheetId="2">
        <row r="5">
          <cell r="C5">
            <v>126000000</v>
          </cell>
          <cell r="F5">
            <v>2703496289</v>
          </cell>
        </row>
        <row r="6">
          <cell r="C6">
            <v>310274274</v>
          </cell>
          <cell r="F6">
            <v>36496060935</v>
          </cell>
        </row>
        <row r="7">
          <cell r="C7">
            <v>436274274</v>
          </cell>
          <cell r="F7">
            <v>41132925042</v>
          </cell>
        </row>
        <row r="8">
          <cell r="C8">
            <v>867995099</v>
          </cell>
          <cell r="F8">
            <v>426764142</v>
          </cell>
        </row>
        <row r="9">
          <cell r="C9">
            <v>495432515</v>
          </cell>
          <cell r="F9">
            <v>124776015</v>
          </cell>
        </row>
        <row r="10">
          <cell r="C10">
            <v>4085609447</v>
          </cell>
          <cell r="F10">
            <v>45756000</v>
          </cell>
        </row>
        <row r="11">
          <cell r="C11">
            <v>10598679983</v>
          </cell>
          <cell r="F11">
            <v>597296157</v>
          </cell>
        </row>
        <row r="12">
          <cell r="C12">
            <v>20052695684</v>
          </cell>
          <cell r="F12">
            <v>88415604</v>
          </cell>
        </row>
        <row r="13">
          <cell r="C13">
            <v>-40626067</v>
          </cell>
          <cell r="F13">
            <v>508880553</v>
          </cell>
        </row>
        <row r="14">
          <cell r="C14">
            <v>0</v>
          </cell>
          <cell r="F14">
            <v>0</v>
          </cell>
        </row>
        <row r="15">
          <cell r="C15">
            <v>36496060935</v>
          </cell>
          <cell r="F15">
            <v>0</v>
          </cell>
        </row>
        <row r="16">
          <cell r="C16">
            <v>0</v>
          </cell>
          <cell r="F16">
            <v>508880553</v>
          </cell>
        </row>
        <row r="17">
          <cell r="C17">
            <v>4636864107</v>
          </cell>
          <cell r="F17">
            <v>13408029</v>
          </cell>
        </row>
        <row r="18">
          <cell r="C18">
            <v>41132925042</v>
          </cell>
          <cell r="F18">
            <v>495472524</v>
          </cell>
        </row>
        <row r="19">
          <cell r="C19">
            <v>268025213</v>
          </cell>
          <cell r="F19">
            <v>49847716</v>
          </cell>
        </row>
        <row r="20">
          <cell r="C20">
            <v>232864133</v>
          </cell>
          <cell r="F20">
            <v>545320240</v>
          </cell>
        </row>
        <row r="21">
          <cell r="C21">
            <v>35161080</v>
          </cell>
          <cell r="F21">
            <v>434299431</v>
          </cell>
        </row>
        <row r="22">
          <cell r="C22">
            <v>12387448961</v>
          </cell>
          <cell r="F22">
            <v>434299431</v>
          </cell>
        </row>
        <row r="23">
          <cell r="C23">
            <v>4828</v>
          </cell>
          <cell r="F23">
            <v>0</v>
          </cell>
        </row>
        <row r="24">
          <cell r="C24">
            <v>6852966188</v>
          </cell>
          <cell r="F24">
            <v>0</v>
          </cell>
        </row>
        <row r="25">
          <cell r="C25">
            <v>1528160434</v>
          </cell>
          <cell r="F25">
            <v>111020809</v>
          </cell>
        </row>
        <row r="26">
          <cell r="C26">
            <v>7014876788</v>
          </cell>
          <cell r="F26">
            <v>0</v>
          </cell>
        </row>
        <row r="27">
          <cell r="C27">
            <v>1483092618</v>
          </cell>
          <cell r="F27">
            <v>0</v>
          </cell>
        </row>
        <row r="28">
          <cell r="C28">
            <v>9127717856</v>
          </cell>
          <cell r="F28">
            <v>495472524</v>
          </cell>
        </row>
        <row r="29">
          <cell r="C29">
            <v>38394267673</v>
          </cell>
          <cell r="F29">
            <v>111020809</v>
          </cell>
        </row>
        <row r="30">
          <cell r="C30">
            <v>33757403566</v>
          </cell>
          <cell r="F30">
            <v>384451715</v>
          </cell>
        </row>
      </sheetData>
      <sheetData sheetId="3"/>
      <sheetData sheetId="4">
        <row r="5">
          <cell r="C5">
            <v>50000000</v>
          </cell>
          <cell r="F5">
            <v>1088592319</v>
          </cell>
        </row>
        <row r="6">
          <cell r="C6">
            <v>73193568</v>
          </cell>
          <cell r="F6">
            <v>16667234077</v>
          </cell>
        </row>
        <row r="7">
          <cell r="C7">
            <v>123193568</v>
          </cell>
          <cell r="F7">
            <v>18801724225</v>
          </cell>
        </row>
        <row r="8">
          <cell r="C8">
            <v>0</v>
          </cell>
          <cell r="F8">
            <v>143730898</v>
          </cell>
        </row>
        <row r="9">
          <cell r="C9">
            <v>89193462</v>
          </cell>
          <cell r="F9">
            <v>44351391</v>
          </cell>
        </row>
        <row r="10">
          <cell r="C10">
            <v>3967538921</v>
          </cell>
          <cell r="F10">
            <v>4810651</v>
          </cell>
        </row>
        <row r="11">
          <cell r="C11">
            <v>5492601898</v>
          </cell>
          <cell r="F11">
            <v>192892940</v>
          </cell>
        </row>
        <row r="12">
          <cell r="C12">
            <v>6274520075</v>
          </cell>
          <cell r="F12">
            <v>49171150</v>
          </cell>
        </row>
        <row r="13">
          <cell r="C13">
            <v>720186153</v>
          </cell>
          <cell r="F13">
            <v>143721790</v>
          </cell>
        </row>
        <row r="14">
          <cell r="C14">
            <v>0</v>
          </cell>
          <cell r="F14">
            <v>38671</v>
          </cell>
        </row>
        <row r="15">
          <cell r="C15">
            <v>16667234077</v>
          </cell>
          <cell r="F15">
            <v>0</v>
          </cell>
        </row>
        <row r="16">
          <cell r="C16">
            <v>0</v>
          </cell>
          <cell r="F16">
            <v>143683119</v>
          </cell>
        </row>
        <row r="17">
          <cell r="C17">
            <v>2134490148</v>
          </cell>
          <cell r="F17">
            <v>2715732</v>
          </cell>
        </row>
        <row r="18">
          <cell r="C18">
            <v>18801724225</v>
          </cell>
          <cell r="F18">
            <v>140967387</v>
          </cell>
        </row>
        <row r="19">
          <cell r="C19">
            <v>75701402</v>
          </cell>
          <cell r="F19">
            <v>-21732822</v>
          </cell>
        </row>
        <row r="20">
          <cell r="C20">
            <v>55865766</v>
          </cell>
          <cell r="F20">
            <v>119234565</v>
          </cell>
        </row>
        <row r="21">
          <cell r="C21">
            <v>19835636</v>
          </cell>
          <cell r="F21">
            <v>43626539</v>
          </cell>
        </row>
        <row r="22">
          <cell r="C22">
            <v>4722906665</v>
          </cell>
          <cell r="F22">
            <v>10589102</v>
          </cell>
        </row>
        <row r="23">
          <cell r="C23">
            <v>0</v>
          </cell>
          <cell r="F23">
            <v>33037437</v>
          </cell>
        </row>
        <row r="24">
          <cell r="C24">
            <v>3963796205</v>
          </cell>
          <cell r="F24">
            <v>0</v>
          </cell>
        </row>
        <row r="25">
          <cell r="C25">
            <v>536070433</v>
          </cell>
          <cell r="F25">
            <v>75608026</v>
          </cell>
        </row>
        <row r="26">
          <cell r="C26">
            <v>4630169580</v>
          </cell>
          <cell r="F26">
            <v>0</v>
          </cell>
        </row>
        <row r="27">
          <cell r="C27">
            <v>967320184</v>
          </cell>
          <cell r="F27">
            <v>0</v>
          </cell>
        </row>
        <row r="28">
          <cell r="C28">
            <v>2873033203</v>
          </cell>
          <cell r="F28">
            <v>141006058</v>
          </cell>
        </row>
        <row r="29">
          <cell r="C29">
            <v>17693296270</v>
          </cell>
          <cell r="F29">
            <v>75608026</v>
          </cell>
        </row>
        <row r="30">
          <cell r="C30">
            <v>15558806122</v>
          </cell>
          <cell r="F30">
            <v>65359361</v>
          </cell>
        </row>
        <row r="183">
          <cell r="C183">
            <v>350486284</v>
          </cell>
        </row>
        <row r="189">
          <cell r="C189">
            <v>206755386</v>
          </cell>
        </row>
        <row r="221">
          <cell r="C221">
            <v>17508200</v>
          </cell>
        </row>
        <row r="222">
          <cell r="C222">
            <v>413597</v>
          </cell>
        </row>
      </sheetData>
      <sheetData sheetId="5"/>
      <sheetData sheetId="6">
        <row r="5">
          <cell r="C5">
            <v>175000000</v>
          </cell>
          <cell r="F5">
            <v>45558747</v>
          </cell>
        </row>
        <row r="6">
          <cell r="C6">
            <v>15084134</v>
          </cell>
          <cell r="F6">
            <v>630373972</v>
          </cell>
        </row>
        <row r="7">
          <cell r="C7">
            <v>190084134</v>
          </cell>
          <cell r="F7">
            <v>1018984775</v>
          </cell>
        </row>
        <row r="8">
          <cell r="C8">
            <v>0</v>
          </cell>
          <cell r="F8">
            <v>14267795</v>
          </cell>
        </row>
        <row r="9">
          <cell r="C9">
            <v>42561236</v>
          </cell>
          <cell r="F9">
            <v>510593</v>
          </cell>
        </row>
        <row r="10">
          <cell r="C10">
            <v>133500000</v>
          </cell>
          <cell r="F10">
            <v>397147</v>
          </cell>
        </row>
        <row r="11">
          <cell r="C11">
            <v>4854800</v>
          </cell>
          <cell r="F11">
            <v>15175535</v>
          </cell>
        </row>
        <row r="12">
          <cell r="C12">
            <v>245562338</v>
          </cell>
          <cell r="F12">
            <v>4671104</v>
          </cell>
        </row>
        <row r="13">
          <cell r="C13">
            <v>13811464</v>
          </cell>
          <cell r="F13">
            <v>10504431</v>
          </cell>
        </row>
        <row r="14">
          <cell r="C14">
            <v>0</v>
          </cell>
          <cell r="F14">
            <v>0</v>
          </cell>
        </row>
        <row r="15">
          <cell r="C15">
            <v>630373972</v>
          </cell>
          <cell r="F15">
            <v>0</v>
          </cell>
        </row>
        <row r="16">
          <cell r="C16">
            <v>0</v>
          </cell>
          <cell r="F16">
            <v>10504431</v>
          </cell>
        </row>
        <row r="17">
          <cell r="C17">
            <v>388610803</v>
          </cell>
          <cell r="F17">
            <v>1020312</v>
          </cell>
        </row>
        <row r="18">
          <cell r="C18">
            <v>1018984775</v>
          </cell>
          <cell r="F18">
            <v>9484119</v>
          </cell>
        </row>
        <row r="19">
          <cell r="C19">
            <v>314329490</v>
          </cell>
          <cell r="F19">
            <v>365676</v>
          </cell>
        </row>
        <row r="20">
          <cell r="C20">
            <v>309682039</v>
          </cell>
          <cell r="F20">
            <v>9849795</v>
          </cell>
        </row>
        <row r="21">
          <cell r="C21">
            <v>4647451</v>
          </cell>
          <cell r="F21">
            <v>1590662</v>
          </cell>
        </row>
        <row r="22">
          <cell r="C22">
            <v>234167392</v>
          </cell>
          <cell r="F22">
            <v>346446</v>
          </cell>
        </row>
        <row r="23">
          <cell r="C23">
            <v>0</v>
          </cell>
          <cell r="F23">
            <v>1244216</v>
          </cell>
        </row>
        <row r="24">
          <cell r="C24">
            <v>42890755</v>
          </cell>
          <cell r="F24">
            <v>0</v>
          </cell>
        </row>
        <row r="25">
          <cell r="C25">
            <v>28197845</v>
          </cell>
          <cell r="F25">
            <v>8259133</v>
          </cell>
        </row>
        <row r="26">
          <cell r="C26">
            <v>193527341</v>
          </cell>
          <cell r="F26">
            <v>0</v>
          </cell>
        </row>
        <row r="27">
          <cell r="C27">
            <v>34891337</v>
          </cell>
          <cell r="F27">
            <v>0</v>
          </cell>
        </row>
        <row r="28">
          <cell r="C28">
            <v>435103907</v>
          </cell>
          <cell r="F28">
            <v>9484119</v>
          </cell>
        </row>
        <row r="29">
          <cell r="C29">
            <v>968778577</v>
          </cell>
          <cell r="F29">
            <v>8259133</v>
          </cell>
        </row>
        <row r="30">
          <cell r="C30">
            <v>580167774</v>
          </cell>
          <cell r="F30">
            <v>1224986</v>
          </cell>
        </row>
        <row r="183">
          <cell r="C183">
            <v>16453658</v>
          </cell>
        </row>
        <row r="189">
          <cell r="C189">
            <v>2185863</v>
          </cell>
        </row>
        <row r="220">
          <cell r="C220">
            <v>2480</v>
          </cell>
        </row>
        <row r="221">
          <cell r="C221">
            <v>2030078</v>
          </cell>
        </row>
        <row r="222">
          <cell r="C222">
            <v>183008</v>
          </cell>
        </row>
      </sheetData>
      <sheetData sheetId="7"/>
      <sheetData sheetId="8">
        <row r="5">
          <cell r="C5">
            <v>100600000</v>
          </cell>
          <cell r="F5">
            <v>128840704</v>
          </cell>
        </row>
        <row r="6">
          <cell r="C6">
            <v>-8049379</v>
          </cell>
          <cell r="F6">
            <v>2598247251</v>
          </cell>
        </row>
        <row r="7">
          <cell r="C7">
            <v>92550621</v>
          </cell>
          <cell r="F7">
            <v>4861928097</v>
          </cell>
        </row>
        <row r="8">
          <cell r="C8">
            <v>92198148</v>
          </cell>
          <cell r="F8">
            <v>3805357</v>
          </cell>
        </row>
        <row r="9">
          <cell r="C9">
            <v>67041864</v>
          </cell>
          <cell r="F9">
            <v>2713075</v>
          </cell>
        </row>
        <row r="10">
          <cell r="C10">
            <v>51899634</v>
          </cell>
          <cell r="F10">
            <v>1966090</v>
          </cell>
        </row>
        <row r="11">
          <cell r="C11">
            <v>62605285</v>
          </cell>
          <cell r="F11">
            <v>8484522</v>
          </cell>
        </row>
        <row r="12">
          <cell r="C12">
            <v>555500406</v>
          </cell>
          <cell r="F12">
            <v>1392071</v>
          </cell>
        </row>
        <row r="13">
          <cell r="C13">
            <v>1676451293</v>
          </cell>
          <cell r="F13">
            <v>7092451</v>
          </cell>
        </row>
        <row r="14">
          <cell r="C14">
            <v>0</v>
          </cell>
          <cell r="F14">
            <v>1347</v>
          </cell>
        </row>
        <row r="15">
          <cell r="C15">
            <v>2598247251</v>
          </cell>
          <cell r="F15">
            <v>0</v>
          </cell>
        </row>
        <row r="16">
          <cell r="C16">
            <v>0</v>
          </cell>
          <cell r="F16">
            <v>7091104</v>
          </cell>
        </row>
        <row r="17">
          <cell r="C17">
            <v>2263680846</v>
          </cell>
          <cell r="F17">
            <v>932393</v>
          </cell>
        </row>
        <row r="18">
          <cell r="C18">
            <v>4861928097</v>
          </cell>
          <cell r="F18">
            <v>6158711</v>
          </cell>
        </row>
        <row r="19">
          <cell r="C19">
            <v>20020540</v>
          </cell>
          <cell r="F19">
            <v>13538418</v>
          </cell>
        </row>
        <row r="20">
          <cell r="C20">
            <v>13644004</v>
          </cell>
          <cell r="F20">
            <v>19697129</v>
          </cell>
        </row>
        <row r="21">
          <cell r="C21">
            <v>6376536</v>
          </cell>
          <cell r="F21">
            <v>26182</v>
          </cell>
        </row>
        <row r="22">
          <cell r="C22">
            <v>1637657081</v>
          </cell>
          <cell r="F22">
            <v>21567</v>
          </cell>
        </row>
        <row r="23">
          <cell r="C23">
            <v>5638</v>
          </cell>
          <cell r="F23">
            <v>4615</v>
          </cell>
        </row>
        <row r="24">
          <cell r="C24">
            <v>26418419</v>
          </cell>
          <cell r="F24">
            <v>0</v>
          </cell>
        </row>
        <row r="25">
          <cell r="C25">
            <v>245965384</v>
          </cell>
          <cell r="F25">
            <v>19670947</v>
          </cell>
        </row>
        <row r="26">
          <cell r="C26">
            <v>248476691</v>
          </cell>
          <cell r="F26">
            <v>0</v>
          </cell>
        </row>
        <row r="27">
          <cell r="C27">
            <v>88709886</v>
          </cell>
          <cell r="F27">
            <v>0</v>
          </cell>
        </row>
        <row r="28">
          <cell r="C28">
            <v>2479477758</v>
          </cell>
          <cell r="F28">
            <v>6160058</v>
          </cell>
        </row>
        <row r="29">
          <cell r="C29">
            <v>4726710857</v>
          </cell>
          <cell r="F29">
            <v>19670947</v>
          </cell>
        </row>
        <row r="30">
          <cell r="C30">
            <v>2463030011</v>
          </cell>
          <cell r="F30">
            <v>-13512236</v>
          </cell>
        </row>
        <row r="183">
          <cell r="C183">
            <v>7130415</v>
          </cell>
        </row>
        <row r="189">
          <cell r="C189">
            <v>3325058</v>
          </cell>
        </row>
        <row r="221">
          <cell r="C221">
            <v>1325843</v>
          </cell>
        </row>
        <row r="222">
          <cell r="C222">
            <v>60919</v>
          </cell>
        </row>
      </sheetData>
      <sheetData sheetId="9"/>
      <sheetData sheetId="10">
        <row r="5">
          <cell r="C5">
            <v>50000000</v>
          </cell>
          <cell r="F5">
            <v>45575689</v>
          </cell>
        </row>
        <row r="6">
          <cell r="C6">
            <v>100088303</v>
          </cell>
          <cell r="F6">
            <v>1128146767</v>
          </cell>
        </row>
        <row r="7">
          <cell r="C7">
            <v>150088303</v>
          </cell>
          <cell r="F7">
            <v>2193698993</v>
          </cell>
        </row>
        <row r="8">
          <cell r="C8">
            <v>772140203</v>
          </cell>
          <cell r="F8">
            <v>14754256</v>
          </cell>
        </row>
        <row r="9">
          <cell r="C9">
            <v>1660932</v>
          </cell>
          <cell r="F9">
            <v>862562</v>
          </cell>
        </row>
        <row r="10">
          <cell r="C10">
            <v>60482114</v>
          </cell>
          <cell r="F10">
            <v>1412109</v>
          </cell>
        </row>
        <row r="11">
          <cell r="C11">
            <v>6909241</v>
          </cell>
          <cell r="F11">
            <v>17028927</v>
          </cell>
        </row>
        <row r="12">
          <cell r="C12">
            <v>129080535</v>
          </cell>
          <cell r="F12">
            <v>956309</v>
          </cell>
        </row>
        <row r="13">
          <cell r="C13">
            <v>7785439</v>
          </cell>
          <cell r="F13">
            <v>16072618</v>
          </cell>
        </row>
        <row r="14">
          <cell r="C14">
            <v>0</v>
          </cell>
          <cell r="F14">
            <v>104</v>
          </cell>
        </row>
        <row r="15">
          <cell r="C15">
            <v>1128146767</v>
          </cell>
          <cell r="F15">
            <v>0</v>
          </cell>
        </row>
        <row r="16">
          <cell r="F16">
            <v>16072514</v>
          </cell>
        </row>
        <row r="17">
          <cell r="C17">
            <v>1065552226</v>
          </cell>
          <cell r="F17">
            <v>366822</v>
          </cell>
        </row>
        <row r="18">
          <cell r="C18">
            <v>2193698993</v>
          </cell>
          <cell r="F18">
            <v>15705692</v>
          </cell>
        </row>
        <row r="19">
          <cell r="C19">
            <v>5661656</v>
          </cell>
          <cell r="F19">
            <v>-86523</v>
          </cell>
        </row>
        <row r="20">
          <cell r="C20">
            <v>5264485</v>
          </cell>
          <cell r="F20">
            <v>15619169</v>
          </cell>
        </row>
        <row r="21">
          <cell r="C21">
            <v>397171</v>
          </cell>
          <cell r="F21">
            <v>3211562</v>
          </cell>
        </row>
        <row r="22">
          <cell r="C22">
            <v>1190434433</v>
          </cell>
          <cell r="F22">
            <v>1912246</v>
          </cell>
        </row>
        <row r="23">
          <cell r="C23">
            <v>0</v>
          </cell>
          <cell r="F23">
            <v>1299316</v>
          </cell>
        </row>
        <row r="24">
          <cell r="C24">
            <v>4167000</v>
          </cell>
          <cell r="F24">
            <v>0</v>
          </cell>
        </row>
        <row r="25">
          <cell r="C25">
            <v>118174</v>
          </cell>
          <cell r="F25">
            <v>12407607</v>
          </cell>
        </row>
        <row r="26">
          <cell r="C26">
            <v>-134067161</v>
          </cell>
          <cell r="F26">
            <v>0</v>
          </cell>
        </row>
        <row r="27">
          <cell r="C27">
            <v>15622702</v>
          </cell>
          <cell r="F27">
            <v>0</v>
          </cell>
        </row>
        <row r="28">
          <cell r="C28">
            <v>1071450985</v>
          </cell>
          <cell r="F28">
            <v>15705796</v>
          </cell>
        </row>
        <row r="29">
          <cell r="C29">
            <v>2147726133</v>
          </cell>
          <cell r="F29">
            <v>12407607</v>
          </cell>
        </row>
        <row r="30">
          <cell r="C30">
            <v>1082173907</v>
          </cell>
          <cell r="F30">
            <v>3298085</v>
          </cell>
        </row>
        <row r="183">
          <cell r="C183">
            <v>29363720</v>
          </cell>
        </row>
        <row r="189">
          <cell r="C189">
            <v>14609464</v>
          </cell>
        </row>
        <row r="220">
          <cell r="C220">
            <v>144504</v>
          </cell>
        </row>
        <row r="222">
          <cell r="C222">
            <v>21215</v>
          </cell>
        </row>
      </sheetData>
      <sheetData sheetId="11"/>
      <sheetData sheetId="12">
        <row r="5">
          <cell r="C5">
            <v>2750000000</v>
          </cell>
          <cell r="F5">
            <v>2048147544</v>
          </cell>
        </row>
        <row r="6">
          <cell r="C6">
            <v>829713608</v>
          </cell>
          <cell r="F6">
            <v>26137277930</v>
          </cell>
        </row>
        <row r="7">
          <cell r="C7">
            <v>3579713608</v>
          </cell>
          <cell r="F7">
            <v>27366734503</v>
          </cell>
        </row>
        <row r="8">
          <cell r="C8">
            <v>0</v>
          </cell>
          <cell r="F8">
            <v>350751186</v>
          </cell>
        </row>
        <row r="9">
          <cell r="C9">
            <v>2264369869</v>
          </cell>
          <cell r="F9">
            <v>137646198</v>
          </cell>
        </row>
        <row r="10">
          <cell r="C10">
            <v>538542663</v>
          </cell>
          <cell r="F10">
            <v>46623204</v>
          </cell>
        </row>
        <row r="11">
          <cell r="C11">
            <v>669079481</v>
          </cell>
          <cell r="F11">
            <v>535020588</v>
          </cell>
        </row>
        <row r="12">
          <cell r="C12">
            <v>9634145051</v>
          </cell>
          <cell r="F12">
            <v>29950395</v>
          </cell>
        </row>
        <row r="13">
          <cell r="C13">
            <v>9451427258</v>
          </cell>
          <cell r="F13">
            <v>505070193</v>
          </cell>
        </row>
        <row r="14">
          <cell r="C14">
            <v>0</v>
          </cell>
          <cell r="F14">
            <v>58800</v>
          </cell>
        </row>
        <row r="15">
          <cell r="C15">
            <v>26137277930</v>
          </cell>
          <cell r="F15">
            <v>0</v>
          </cell>
        </row>
        <row r="16">
          <cell r="C16">
            <v>0</v>
          </cell>
          <cell r="F16">
            <v>505011393</v>
          </cell>
        </row>
        <row r="17">
          <cell r="C17">
            <v>1229456573</v>
          </cell>
          <cell r="F17">
            <v>10174131</v>
          </cell>
        </row>
        <row r="18">
          <cell r="C18">
            <v>27366734503</v>
          </cell>
          <cell r="F18">
            <v>494837262</v>
          </cell>
        </row>
        <row r="19">
          <cell r="C19">
            <v>174309041</v>
          </cell>
          <cell r="F19">
            <v>-105637553</v>
          </cell>
        </row>
        <row r="20">
          <cell r="C20">
            <v>49522526</v>
          </cell>
          <cell r="F20">
            <v>389199709</v>
          </cell>
        </row>
        <row r="21">
          <cell r="C21">
            <v>124786515</v>
          </cell>
          <cell r="F21">
            <v>349387959</v>
          </cell>
        </row>
        <row r="22">
          <cell r="C22">
            <v>5132587578</v>
          </cell>
          <cell r="F22">
            <v>349387959</v>
          </cell>
        </row>
        <row r="23">
          <cell r="C23">
            <v>0</v>
          </cell>
          <cell r="F23">
            <v>0</v>
          </cell>
        </row>
        <row r="24">
          <cell r="C24">
            <v>7728550766</v>
          </cell>
          <cell r="F24">
            <v>0</v>
          </cell>
        </row>
        <row r="25">
          <cell r="C25">
            <v>0</v>
          </cell>
          <cell r="F25">
            <v>39811750</v>
          </cell>
        </row>
        <row r="26">
          <cell r="C26">
            <v>5525855160</v>
          </cell>
          <cell r="F26">
            <v>0</v>
          </cell>
        </row>
        <row r="27">
          <cell r="C27">
            <v>327442958</v>
          </cell>
          <cell r="F27">
            <v>0</v>
          </cell>
        </row>
        <row r="28">
          <cell r="C28">
            <v>6479363982</v>
          </cell>
          <cell r="F28">
            <v>494896062</v>
          </cell>
        </row>
        <row r="29">
          <cell r="C29">
            <v>25193800444</v>
          </cell>
          <cell r="F29">
            <v>39811750</v>
          </cell>
        </row>
        <row r="30">
          <cell r="C30">
            <v>23964343871</v>
          </cell>
          <cell r="F30">
            <v>455025512</v>
          </cell>
        </row>
        <row r="66">
          <cell r="F66">
            <v>0</v>
          </cell>
        </row>
        <row r="183">
          <cell r="C183">
            <v>371433598</v>
          </cell>
        </row>
        <row r="189">
          <cell r="C189">
            <v>20682412</v>
          </cell>
        </row>
        <row r="220">
          <cell r="C220">
            <v>2341</v>
          </cell>
        </row>
        <row r="221">
          <cell r="C221">
            <v>22311034</v>
          </cell>
        </row>
        <row r="222">
          <cell r="C222">
            <v>1224</v>
          </cell>
        </row>
      </sheetData>
      <sheetData sheetId="13"/>
      <sheetData sheetId="14">
        <row r="5">
          <cell r="C5">
            <v>150000000</v>
          </cell>
          <cell r="F5">
            <v>0</v>
          </cell>
        </row>
        <row r="6">
          <cell r="C6">
            <v>1041080</v>
          </cell>
          <cell r="F6">
            <v>162994450</v>
          </cell>
        </row>
        <row r="7">
          <cell r="C7">
            <v>151041080</v>
          </cell>
          <cell r="F7">
            <v>208378049</v>
          </cell>
        </row>
        <row r="8">
          <cell r="C8">
            <v>0</v>
          </cell>
          <cell r="F8">
            <v>79086</v>
          </cell>
        </row>
        <row r="9">
          <cell r="C9">
            <v>196609</v>
          </cell>
          <cell r="F9">
            <v>84434</v>
          </cell>
        </row>
        <row r="10">
          <cell r="C10">
            <v>564325</v>
          </cell>
          <cell r="F10">
            <v>4449913</v>
          </cell>
        </row>
        <row r="11">
          <cell r="C11">
            <v>4766086</v>
          </cell>
          <cell r="F11">
            <v>4613433</v>
          </cell>
        </row>
        <row r="12">
          <cell r="C12">
            <v>4417019</v>
          </cell>
          <cell r="F12">
            <v>459826</v>
          </cell>
        </row>
        <row r="13">
          <cell r="C13">
            <v>2009331</v>
          </cell>
          <cell r="F13">
            <v>4153607</v>
          </cell>
        </row>
        <row r="14">
          <cell r="C14">
            <v>0</v>
          </cell>
          <cell r="F14">
            <v>8743</v>
          </cell>
        </row>
        <row r="15">
          <cell r="C15">
            <v>162994450</v>
          </cell>
          <cell r="F15">
            <v>0</v>
          </cell>
        </row>
        <row r="16">
          <cell r="C16">
            <v>0</v>
          </cell>
          <cell r="F16">
            <v>4144864</v>
          </cell>
        </row>
        <row r="17">
          <cell r="C17">
            <v>45383599</v>
          </cell>
          <cell r="F17">
            <v>119478</v>
          </cell>
        </row>
        <row r="18">
          <cell r="C18">
            <v>208378049</v>
          </cell>
          <cell r="F18">
            <v>4025386</v>
          </cell>
        </row>
        <row r="19">
          <cell r="C19">
            <v>129325</v>
          </cell>
          <cell r="F19">
            <v>-230665</v>
          </cell>
        </row>
        <row r="20">
          <cell r="C20">
            <v>124995</v>
          </cell>
          <cell r="F20">
            <v>3794721</v>
          </cell>
        </row>
        <row r="21">
          <cell r="C21">
            <v>4330</v>
          </cell>
          <cell r="F21">
            <v>1566535</v>
          </cell>
        </row>
        <row r="22">
          <cell r="C22">
            <v>60216132</v>
          </cell>
          <cell r="F22">
            <v>1566535</v>
          </cell>
        </row>
        <row r="23">
          <cell r="C23">
            <v>0</v>
          </cell>
          <cell r="F23">
            <v>0</v>
          </cell>
        </row>
        <row r="24">
          <cell r="C24">
            <v>14000100</v>
          </cell>
          <cell r="F24">
            <v>0</v>
          </cell>
        </row>
        <row r="25">
          <cell r="C25">
            <v>0</v>
          </cell>
          <cell r="F25">
            <v>2228186</v>
          </cell>
        </row>
        <row r="26">
          <cell r="C26">
            <v>60985203</v>
          </cell>
          <cell r="F26">
            <v>0</v>
          </cell>
        </row>
        <row r="27">
          <cell r="C27">
            <v>4804070</v>
          </cell>
          <cell r="F27">
            <v>0</v>
          </cell>
        </row>
        <row r="28">
          <cell r="C28">
            <v>68368214</v>
          </cell>
          <cell r="F28">
            <v>4034129</v>
          </cell>
        </row>
        <row r="29">
          <cell r="C29">
            <v>208373719</v>
          </cell>
          <cell r="F29">
            <v>2228186</v>
          </cell>
        </row>
        <row r="30">
          <cell r="C30">
            <v>162990120</v>
          </cell>
          <cell r="F30">
            <v>1797200</v>
          </cell>
        </row>
        <row r="66">
          <cell r="F66">
            <v>0</v>
          </cell>
        </row>
        <row r="257">
          <cell r="F257">
            <v>2684178</v>
          </cell>
        </row>
      </sheetData>
      <sheetData sheetId="15"/>
      <sheetData sheetId="16"/>
      <sheetData sheetId="17"/>
      <sheetData sheetId="18">
        <row r="5">
          <cell r="C5">
            <v>300000000</v>
          </cell>
          <cell r="F5">
            <v>5388032</v>
          </cell>
        </row>
        <row r="6">
          <cell r="C6">
            <v>3730081</v>
          </cell>
          <cell r="F6">
            <v>707464255</v>
          </cell>
        </row>
        <row r="7">
          <cell r="C7">
            <v>303730081</v>
          </cell>
          <cell r="F7">
            <v>714971879</v>
          </cell>
        </row>
        <row r="8">
          <cell r="C8">
            <v>0</v>
          </cell>
          <cell r="F8">
            <v>2047088</v>
          </cell>
        </row>
        <row r="9">
          <cell r="C9">
            <v>199436505</v>
          </cell>
          <cell r="F9">
            <v>10893726</v>
          </cell>
        </row>
        <row r="10">
          <cell r="C10">
            <v>5594027</v>
          </cell>
          <cell r="F10">
            <v>652352</v>
          </cell>
        </row>
        <row r="11">
          <cell r="C11">
            <v>17131247</v>
          </cell>
          <cell r="F11">
            <v>13593166</v>
          </cell>
        </row>
        <row r="12">
          <cell r="C12">
            <v>50544351</v>
          </cell>
          <cell r="F12">
            <v>10058583</v>
          </cell>
        </row>
        <row r="13">
          <cell r="C13">
            <v>131028044</v>
          </cell>
          <cell r="F13">
            <v>3534583</v>
          </cell>
        </row>
        <row r="14">
          <cell r="C14">
            <v>0</v>
          </cell>
          <cell r="F14">
            <v>1325569</v>
          </cell>
        </row>
        <row r="15">
          <cell r="C15">
            <v>707464255</v>
          </cell>
          <cell r="F15">
            <v>0</v>
          </cell>
        </row>
        <row r="16">
          <cell r="C16">
            <v>0</v>
          </cell>
          <cell r="F16">
            <v>2209014</v>
          </cell>
        </row>
        <row r="17">
          <cell r="C17">
            <v>7507624</v>
          </cell>
          <cell r="F17">
            <v>1771534</v>
          </cell>
        </row>
        <row r="18">
          <cell r="C18">
            <v>714971879</v>
          </cell>
          <cell r="F18">
            <v>437480</v>
          </cell>
        </row>
        <row r="19">
          <cell r="C19">
            <v>56366473</v>
          </cell>
          <cell r="F19">
            <v>-637408</v>
          </cell>
        </row>
        <row r="20">
          <cell r="C20">
            <v>1442758</v>
          </cell>
          <cell r="F20">
            <v>-199928</v>
          </cell>
        </row>
        <row r="21">
          <cell r="C21">
            <v>54923715</v>
          </cell>
          <cell r="F21">
            <v>-7346725</v>
          </cell>
        </row>
        <row r="22">
          <cell r="C22">
            <v>540438342</v>
          </cell>
          <cell r="F22">
            <v>-7346725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7146797</v>
          </cell>
        </row>
        <row r="26">
          <cell r="C26">
            <v>-2680055</v>
          </cell>
          <cell r="F26">
            <v>0</v>
          </cell>
        </row>
        <row r="27">
          <cell r="C27">
            <v>5556147</v>
          </cell>
          <cell r="F27">
            <v>0</v>
          </cell>
        </row>
        <row r="28">
          <cell r="C28">
            <v>111345698</v>
          </cell>
          <cell r="F28">
            <v>1763049</v>
          </cell>
        </row>
        <row r="29">
          <cell r="C29">
            <v>654660132</v>
          </cell>
          <cell r="F29">
            <v>7146797</v>
          </cell>
        </row>
        <row r="30">
          <cell r="C30">
            <v>647152508</v>
          </cell>
          <cell r="F30">
            <v>-6709317</v>
          </cell>
        </row>
        <row r="34">
          <cell r="F34">
            <v>-199928</v>
          </cell>
        </row>
        <row r="36">
          <cell r="F36">
            <v>0</v>
          </cell>
        </row>
        <row r="52">
          <cell r="F52" t="str">
            <v>أراضي</v>
          </cell>
        </row>
        <row r="183">
          <cell r="C183">
            <v>3458124</v>
          </cell>
        </row>
        <row r="189">
          <cell r="C189">
            <v>1411036</v>
          </cell>
        </row>
      </sheetData>
      <sheetData sheetId="19"/>
      <sheetData sheetId="20">
        <row r="5">
          <cell r="C5">
            <v>250000000</v>
          </cell>
          <cell r="F5">
            <v>15137486</v>
          </cell>
        </row>
        <row r="6">
          <cell r="C6">
            <v>33958246</v>
          </cell>
          <cell r="F6">
            <v>437819329</v>
          </cell>
        </row>
        <row r="7">
          <cell r="C7">
            <v>283958246</v>
          </cell>
          <cell r="F7">
            <v>463255099</v>
          </cell>
        </row>
        <row r="8">
          <cell r="C8">
            <v>0</v>
          </cell>
          <cell r="F8">
            <v>17623482</v>
          </cell>
        </row>
        <row r="9">
          <cell r="C9">
            <v>19309486</v>
          </cell>
          <cell r="F9">
            <v>1619173</v>
          </cell>
        </row>
        <row r="10">
          <cell r="C10">
            <v>15483910</v>
          </cell>
          <cell r="F10">
            <v>526781</v>
          </cell>
        </row>
        <row r="11">
          <cell r="C11">
            <v>30410433</v>
          </cell>
          <cell r="F11">
            <v>19769436</v>
          </cell>
        </row>
        <row r="12">
          <cell r="C12">
            <v>70610955</v>
          </cell>
          <cell r="F12">
            <v>5334506</v>
          </cell>
        </row>
        <row r="13">
          <cell r="C13">
            <v>18046299</v>
          </cell>
          <cell r="F13">
            <v>14434930</v>
          </cell>
        </row>
        <row r="14">
          <cell r="C14">
            <v>0</v>
          </cell>
          <cell r="F14">
            <v>0</v>
          </cell>
        </row>
        <row r="15">
          <cell r="C15">
            <v>437819329</v>
          </cell>
          <cell r="F15">
            <v>0</v>
          </cell>
        </row>
        <row r="16">
          <cell r="C16">
            <v>0</v>
          </cell>
          <cell r="F16">
            <v>14434930</v>
          </cell>
        </row>
        <row r="17">
          <cell r="C17">
            <v>25435770</v>
          </cell>
          <cell r="F17">
            <v>280081</v>
          </cell>
        </row>
        <row r="18">
          <cell r="C18">
            <v>463255099</v>
          </cell>
          <cell r="F18">
            <v>14154849</v>
          </cell>
        </row>
        <row r="19">
          <cell r="C19">
            <v>12193382</v>
          </cell>
          <cell r="F19">
            <v>0</v>
          </cell>
        </row>
        <row r="20">
          <cell r="C20">
            <v>10412939</v>
          </cell>
          <cell r="F20">
            <v>14154849</v>
          </cell>
        </row>
        <row r="21">
          <cell r="C21">
            <v>1780443</v>
          </cell>
          <cell r="F21">
            <v>10758562</v>
          </cell>
        </row>
        <row r="22">
          <cell r="C22">
            <v>31242075</v>
          </cell>
          <cell r="F22">
            <v>9939027</v>
          </cell>
        </row>
        <row r="23">
          <cell r="C23">
            <v>0</v>
          </cell>
          <cell r="F23">
            <v>819535</v>
          </cell>
        </row>
        <row r="24">
          <cell r="C24">
            <v>267872223</v>
          </cell>
          <cell r="F24">
            <v>0</v>
          </cell>
        </row>
        <row r="25">
          <cell r="C25">
            <v>0</v>
          </cell>
          <cell r="F25">
            <v>3396287</v>
          </cell>
        </row>
        <row r="26">
          <cell r="C26">
            <v>132232205</v>
          </cell>
          <cell r="F26">
            <v>0</v>
          </cell>
        </row>
        <row r="27">
          <cell r="C27">
            <v>7401075</v>
          </cell>
          <cell r="F27">
            <v>0</v>
          </cell>
        </row>
        <row r="28">
          <cell r="C28">
            <v>7589592</v>
          </cell>
          <cell r="F28">
            <v>14154849</v>
          </cell>
        </row>
        <row r="29">
          <cell r="C29">
            <v>446337170</v>
          </cell>
          <cell r="F29">
            <v>3396287</v>
          </cell>
        </row>
        <row r="30">
          <cell r="C30">
            <v>420901400</v>
          </cell>
          <cell r="F30">
            <v>10758562</v>
          </cell>
        </row>
        <row r="34">
          <cell r="F34">
            <v>14154849</v>
          </cell>
        </row>
        <row r="52">
          <cell r="F52" t="str">
            <v>أراضي</v>
          </cell>
        </row>
        <row r="53">
          <cell r="F53">
            <v>274022</v>
          </cell>
        </row>
        <row r="183">
          <cell r="C183">
            <v>18318116</v>
          </cell>
        </row>
        <row r="189">
          <cell r="C189">
            <v>694634</v>
          </cell>
        </row>
      </sheetData>
      <sheetData sheetId="21"/>
      <sheetData sheetId="22">
        <row r="5">
          <cell r="C5">
            <v>250000000</v>
          </cell>
          <cell r="F5">
            <v>15558151</v>
          </cell>
        </row>
        <row r="6">
          <cell r="C6">
            <v>12597299</v>
          </cell>
          <cell r="F6">
            <v>517652242</v>
          </cell>
        </row>
        <row r="7">
          <cell r="C7">
            <v>262597299</v>
          </cell>
          <cell r="F7">
            <v>524984085</v>
          </cell>
        </row>
        <row r="8">
          <cell r="C8">
            <v>1782675</v>
          </cell>
          <cell r="F8">
            <v>1281103</v>
          </cell>
        </row>
        <row r="9">
          <cell r="C9">
            <v>20441294</v>
          </cell>
          <cell r="F9">
            <v>13925064</v>
          </cell>
        </row>
        <row r="10">
          <cell r="C10">
            <v>16662091</v>
          </cell>
          <cell r="F10">
            <v>2512107</v>
          </cell>
        </row>
        <row r="11">
          <cell r="C11">
            <v>10576066</v>
          </cell>
          <cell r="F11">
            <v>17718274</v>
          </cell>
        </row>
        <row r="12">
          <cell r="C12">
            <v>135106358</v>
          </cell>
          <cell r="F12">
            <v>4872862</v>
          </cell>
        </row>
        <row r="13">
          <cell r="C13">
            <v>70486459</v>
          </cell>
          <cell r="F13">
            <v>12845412</v>
          </cell>
        </row>
        <row r="14">
          <cell r="C14">
            <v>0</v>
          </cell>
          <cell r="F14">
            <v>405</v>
          </cell>
        </row>
        <row r="15">
          <cell r="C15">
            <v>517652242</v>
          </cell>
          <cell r="F15">
            <v>0</v>
          </cell>
        </row>
        <row r="16">
          <cell r="C16">
            <v>0</v>
          </cell>
          <cell r="F16">
            <v>12845007</v>
          </cell>
        </row>
        <row r="17">
          <cell r="C17">
            <v>7331843</v>
          </cell>
          <cell r="F17">
            <v>1742508</v>
          </cell>
        </row>
        <row r="18">
          <cell r="C18">
            <v>524984085</v>
          </cell>
          <cell r="F18">
            <v>11102499</v>
          </cell>
        </row>
        <row r="19">
          <cell r="C19">
            <v>27225899</v>
          </cell>
          <cell r="F19">
            <v>-1140144</v>
          </cell>
        </row>
        <row r="20">
          <cell r="C20">
            <v>5131533</v>
          </cell>
          <cell r="F20">
            <v>9962355</v>
          </cell>
        </row>
        <row r="21">
          <cell r="C21">
            <v>22094366</v>
          </cell>
          <cell r="F21">
            <v>6123476</v>
          </cell>
        </row>
        <row r="22">
          <cell r="C22">
            <v>0</v>
          </cell>
          <cell r="F22">
            <v>5039911</v>
          </cell>
        </row>
        <row r="23">
          <cell r="C23">
            <v>0</v>
          </cell>
          <cell r="F23">
            <v>1083565</v>
          </cell>
        </row>
        <row r="24">
          <cell r="C24">
            <v>156552713</v>
          </cell>
          <cell r="F24">
            <v>0</v>
          </cell>
        </row>
        <row r="25">
          <cell r="C25">
            <v>0</v>
          </cell>
          <cell r="F25">
            <v>3838879</v>
          </cell>
        </row>
        <row r="26">
          <cell r="C26">
            <v>273146324</v>
          </cell>
          <cell r="F26">
            <v>0</v>
          </cell>
        </row>
        <row r="27">
          <cell r="C27">
            <v>27536487</v>
          </cell>
          <cell r="F27">
            <v>0</v>
          </cell>
        </row>
        <row r="28">
          <cell r="C28">
            <v>30096044</v>
          </cell>
          <cell r="F28">
            <v>11102904</v>
          </cell>
        </row>
        <row r="29">
          <cell r="C29">
            <v>487331568</v>
          </cell>
          <cell r="F29">
            <v>3838879</v>
          </cell>
        </row>
        <row r="30">
          <cell r="C30">
            <v>479999725</v>
          </cell>
          <cell r="F30">
            <v>7263620</v>
          </cell>
        </row>
        <row r="34">
          <cell r="F34">
            <v>9962355</v>
          </cell>
        </row>
        <row r="52">
          <cell r="F52" t="str">
            <v>أراضي</v>
          </cell>
        </row>
        <row r="183">
          <cell r="C183">
            <v>1281103</v>
          </cell>
        </row>
      </sheetData>
      <sheetData sheetId="23"/>
      <sheetData sheetId="24">
        <row r="5">
          <cell r="C5">
            <v>250000000</v>
          </cell>
          <cell r="F5">
            <v>97685730</v>
          </cell>
        </row>
        <row r="6">
          <cell r="C6">
            <v>20954884</v>
          </cell>
          <cell r="F6">
            <v>1162053105</v>
          </cell>
        </row>
        <row r="7">
          <cell r="C7">
            <v>270954884</v>
          </cell>
          <cell r="F7">
            <v>1182336946</v>
          </cell>
        </row>
        <row r="8">
          <cell r="C8">
            <v>4864363</v>
          </cell>
          <cell r="F8">
            <v>9704397</v>
          </cell>
        </row>
        <row r="9">
          <cell r="C9">
            <v>68798387</v>
          </cell>
          <cell r="F9">
            <v>20545940</v>
          </cell>
        </row>
        <row r="10">
          <cell r="C10">
            <v>25999414</v>
          </cell>
          <cell r="F10">
            <v>10581577</v>
          </cell>
        </row>
        <row r="11">
          <cell r="C11">
            <v>309295635</v>
          </cell>
          <cell r="F11">
            <v>40831914</v>
          </cell>
        </row>
        <row r="12">
          <cell r="C12">
            <v>446878491</v>
          </cell>
          <cell r="F12">
            <v>15403177</v>
          </cell>
        </row>
        <row r="13">
          <cell r="C13">
            <v>35261931</v>
          </cell>
          <cell r="F13">
            <v>25428737</v>
          </cell>
        </row>
        <row r="14">
          <cell r="C14">
            <v>0</v>
          </cell>
          <cell r="F14">
            <v>0</v>
          </cell>
        </row>
        <row r="15">
          <cell r="C15">
            <v>1162053105</v>
          </cell>
          <cell r="F15">
            <v>0</v>
          </cell>
        </row>
        <row r="16">
          <cell r="F16">
            <v>25428737</v>
          </cell>
        </row>
        <row r="17">
          <cell r="C17">
            <v>20283841</v>
          </cell>
          <cell r="F17">
            <v>1946938</v>
          </cell>
        </row>
        <row r="18">
          <cell r="C18">
            <v>1182336946</v>
          </cell>
          <cell r="F18">
            <v>23481799</v>
          </cell>
        </row>
        <row r="19">
          <cell r="C19">
            <v>63629282</v>
          </cell>
          <cell r="F19">
            <v>-882319</v>
          </cell>
        </row>
        <row r="20">
          <cell r="C20">
            <v>14947260</v>
          </cell>
          <cell r="F20">
            <v>22599480</v>
          </cell>
        </row>
        <row r="21">
          <cell r="C21">
            <v>48682022</v>
          </cell>
          <cell r="F21">
            <v>8238885</v>
          </cell>
        </row>
        <row r="22">
          <cell r="C22">
            <v>278021397</v>
          </cell>
          <cell r="F22">
            <v>8238885</v>
          </cell>
        </row>
        <row r="23">
          <cell r="C23">
            <v>0</v>
          </cell>
          <cell r="F23">
            <v>0</v>
          </cell>
        </row>
        <row r="24">
          <cell r="C24">
            <v>5216299</v>
          </cell>
          <cell r="F24">
            <v>0</v>
          </cell>
        </row>
        <row r="25">
          <cell r="C25">
            <v>0</v>
          </cell>
          <cell r="F25">
            <v>14360595</v>
          </cell>
        </row>
        <row r="26">
          <cell r="C26">
            <v>608229289</v>
          </cell>
          <cell r="F26">
            <v>0</v>
          </cell>
        </row>
        <row r="27">
          <cell r="C27">
            <v>82785718</v>
          </cell>
          <cell r="F27">
            <v>0</v>
          </cell>
        </row>
        <row r="28">
          <cell r="C28">
            <v>61716491</v>
          </cell>
          <cell r="F28">
            <v>23481799</v>
          </cell>
        </row>
        <row r="29">
          <cell r="C29">
            <v>1035969194</v>
          </cell>
          <cell r="F29">
            <v>14360595</v>
          </cell>
        </row>
        <row r="30">
          <cell r="C30">
            <v>1015685353</v>
          </cell>
          <cell r="F30">
            <v>9121204</v>
          </cell>
        </row>
        <row r="34">
          <cell r="F34">
            <v>22599480</v>
          </cell>
        </row>
        <row r="52">
          <cell r="F52" t="str">
            <v>أراضي</v>
          </cell>
        </row>
        <row r="53">
          <cell r="F53">
            <v>4464565</v>
          </cell>
        </row>
        <row r="183">
          <cell r="C183">
            <v>15148617</v>
          </cell>
        </row>
        <row r="189">
          <cell r="C189">
            <v>5444220</v>
          </cell>
        </row>
      </sheetData>
      <sheetData sheetId="25"/>
      <sheetData sheetId="26">
        <row r="5">
          <cell r="C5">
            <v>250000000</v>
          </cell>
          <cell r="F5">
            <v>30494004</v>
          </cell>
        </row>
        <row r="6">
          <cell r="C6">
            <v>33101620</v>
          </cell>
          <cell r="F6">
            <v>621791031</v>
          </cell>
        </row>
        <row r="7">
          <cell r="C7">
            <v>283101620</v>
          </cell>
          <cell r="F7">
            <v>625278826</v>
          </cell>
        </row>
        <row r="8">
          <cell r="C8">
            <v>0</v>
          </cell>
          <cell r="F8">
            <v>913253</v>
          </cell>
        </row>
        <row r="9">
          <cell r="C9">
            <v>18193963</v>
          </cell>
          <cell r="F9">
            <v>5393040</v>
          </cell>
        </row>
        <row r="10">
          <cell r="C10">
            <v>28709376</v>
          </cell>
          <cell r="F10">
            <v>588977</v>
          </cell>
        </row>
        <row r="11">
          <cell r="C11">
            <v>128240071</v>
          </cell>
          <cell r="F11">
            <v>6895270</v>
          </cell>
        </row>
        <row r="12">
          <cell r="C12">
            <v>81634485</v>
          </cell>
          <cell r="F12">
            <v>2840579</v>
          </cell>
        </row>
        <row r="13">
          <cell r="C13">
            <v>81911516</v>
          </cell>
          <cell r="F13">
            <v>4054691</v>
          </cell>
        </row>
        <row r="14">
          <cell r="C14">
            <v>0</v>
          </cell>
          <cell r="F14">
            <v>237150</v>
          </cell>
        </row>
        <row r="15">
          <cell r="C15">
            <v>621791031</v>
          </cell>
          <cell r="F15">
            <v>0</v>
          </cell>
        </row>
        <row r="16">
          <cell r="C16">
            <v>0</v>
          </cell>
          <cell r="F16">
            <v>3817541</v>
          </cell>
        </row>
        <row r="17">
          <cell r="C17">
            <v>3487795</v>
          </cell>
          <cell r="F17">
            <v>865984</v>
          </cell>
        </row>
        <row r="18">
          <cell r="C18">
            <v>625278826</v>
          </cell>
          <cell r="F18">
            <v>2951557</v>
          </cell>
        </row>
        <row r="19">
          <cell r="C19">
            <v>26574157</v>
          </cell>
          <cell r="F19">
            <v>1060072</v>
          </cell>
        </row>
        <row r="20">
          <cell r="C20">
            <v>7068408</v>
          </cell>
          <cell r="F20">
            <v>4011629</v>
          </cell>
        </row>
        <row r="21">
          <cell r="C21">
            <v>19505749</v>
          </cell>
          <cell r="F21">
            <v>1116587</v>
          </cell>
        </row>
        <row r="22">
          <cell r="C22">
            <v>109727520</v>
          </cell>
          <cell r="F22">
            <v>1072906</v>
          </cell>
        </row>
        <row r="23">
          <cell r="C23">
            <v>0</v>
          </cell>
          <cell r="F23">
            <v>43681</v>
          </cell>
        </row>
        <row r="24">
          <cell r="C24">
            <v>25935410</v>
          </cell>
          <cell r="F24">
            <v>0</v>
          </cell>
        </row>
        <row r="25">
          <cell r="C25">
            <v>43031391</v>
          </cell>
          <cell r="F25">
            <v>2895042</v>
          </cell>
        </row>
        <row r="26">
          <cell r="C26">
            <v>284917107</v>
          </cell>
          <cell r="F26">
            <v>0</v>
          </cell>
        </row>
        <row r="27">
          <cell r="C27">
            <v>39682384</v>
          </cell>
          <cell r="F27">
            <v>0</v>
          </cell>
        </row>
        <row r="28">
          <cell r="C28">
            <v>71985261</v>
          </cell>
          <cell r="F28">
            <v>3188707</v>
          </cell>
        </row>
        <row r="29">
          <cell r="C29">
            <v>575279073</v>
          </cell>
          <cell r="F29">
            <v>2895042</v>
          </cell>
        </row>
        <row r="30">
          <cell r="C30">
            <v>571791278</v>
          </cell>
          <cell r="F30">
            <v>56515</v>
          </cell>
        </row>
        <row r="34">
          <cell r="F34">
            <v>4011629</v>
          </cell>
        </row>
        <row r="52">
          <cell r="F52" t="str">
            <v>أراضي</v>
          </cell>
        </row>
        <row r="183">
          <cell r="C183">
            <v>7257529</v>
          </cell>
        </row>
        <row r="189">
          <cell r="C189">
            <v>6344276</v>
          </cell>
        </row>
      </sheetData>
      <sheetData sheetId="27"/>
      <sheetData sheetId="28">
        <row r="5">
          <cell r="C5">
            <v>250000000</v>
          </cell>
          <cell r="F5">
            <v>8680148</v>
          </cell>
        </row>
        <row r="6">
          <cell r="C6">
            <v>7849746</v>
          </cell>
          <cell r="F6">
            <v>521542871</v>
          </cell>
        </row>
        <row r="7">
          <cell r="C7">
            <v>257849746</v>
          </cell>
          <cell r="F7">
            <v>542464862</v>
          </cell>
        </row>
        <row r="8">
          <cell r="C8">
            <v>5200000</v>
          </cell>
          <cell r="F8">
            <v>7522979</v>
          </cell>
        </row>
        <row r="9">
          <cell r="C9">
            <v>16707803</v>
          </cell>
          <cell r="F9">
            <v>17184030</v>
          </cell>
        </row>
        <row r="10">
          <cell r="C10">
            <v>17441354</v>
          </cell>
          <cell r="F10">
            <v>303724</v>
          </cell>
        </row>
        <row r="11">
          <cell r="C11">
            <v>30521762</v>
          </cell>
          <cell r="F11">
            <v>25010733</v>
          </cell>
        </row>
        <row r="12">
          <cell r="C12">
            <v>142768853</v>
          </cell>
          <cell r="F12">
            <v>24040427</v>
          </cell>
        </row>
        <row r="13">
          <cell r="C13">
            <v>51053353</v>
          </cell>
          <cell r="F13">
            <v>970306</v>
          </cell>
        </row>
        <row r="14">
          <cell r="C14">
            <v>0</v>
          </cell>
          <cell r="F14">
            <v>0</v>
          </cell>
        </row>
        <row r="15">
          <cell r="C15">
            <v>521542871</v>
          </cell>
          <cell r="F15">
            <v>0</v>
          </cell>
        </row>
        <row r="16">
          <cell r="C16">
            <v>0</v>
          </cell>
          <cell r="F16">
            <v>970306</v>
          </cell>
        </row>
        <row r="17">
          <cell r="C17">
            <v>20921991</v>
          </cell>
          <cell r="F17">
            <v>2182696</v>
          </cell>
        </row>
        <row r="18">
          <cell r="C18">
            <v>542464862</v>
          </cell>
          <cell r="F18">
            <v>-1212390</v>
          </cell>
        </row>
        <row r="19">
          <cell r="C19">
            <v>47439224</v>
          </cell>
          <cell r="F19">
            <v>-83829</v>
          </cell>
        </row>
        <row r="20">
          <cell r="C20">
            <v>7688102</v>
          </cell>
          <cell r="F20">
            <v>-1296219</v>
          </cell>
        </row>
        <row r="21">
          <cell r="C21">
            <v>39751122</v>
          </cell>
          <cell r="F21">
            <v>-7724184</v>
          </cell>
        </row>
        <row r="22">
          <cell r="C22">
            <v>93536244</v>
          </cell>
          <cell r="F22">
            <v>-10020482</v>
          </cell>
        </row>
        <row r="23">
          <cell r="C23">
            <v>0</v>
          </cell>
          <cell r="F23">
            <v>2296298</v>
          </cell>
        </row>
        <row r="24">
          <cell r="C24">
            <v>27013364</v>
          </cell>
          <cell r="F24">
            <v>0</v>
          </cell>
        </row>
        <row r="25">
          <cell r="C25">
            <v>0</v>
          </cell>
          <cell r="F25">
            <v>6427965</v>
          </cell>
        </row>
        <row r="26">
          <cell r="C26">
            <v>319928142</v>
          </cell>
          <cell r="F26">
            <v>0</v>
          </cell>
        </row>
        <row r="27">
          <cell r="C27">
            <v>49846853</v>
          </cell>
          <cell r="F27">
            <v>0</v>
          </cell>
        </row>
        <row r="28">
          <cell r="C28">
            <v>3708989</v>
          </cell>
          <cell r="F28">
            <v>-1212390</v>
          </cell>
        </row>
        <row r="29">
          <cell r="C29">
            <v>494033592</v>
          </cell>
          <cell r="F29">
            <v>6427965</v>
          </cell>
        </row>
        <row r="30">
          <cell r="C30">
            <v>473111601</v>
          </cell>
          <cell r="F30">
            <v>-7640355</v>
          </cell>
        </row>
        <row r="34">
          <cell r="F34">
            <v>-1296219</v>
          </cell>
        </row>
        <row r="52">
          <cell r="F52" t="str">
            <v>أراضي</v>
          </cell>
        </row>
        <row r="183">
          <cell r="C183">
            <v>9678969</v>
          </cell>
        </row>
        <row r="189">
          <cell r="C189">
            <v>2155990</v>
          </cell>
        </row>
      </sheetData>
      <sheetData sheetId="29"/>
      <sheetData sheetId="30">
        <row r="5">
          <cell r="C5">
            <v>105072249</v>
          </cell>
          <cell r="F5">
            <v>32830529</v>
          </cell>
        </row>
        <row r="6">
          <cell r="C6">
            <v>-134155594</v>
          </cell>
          <cell r="F6">
            <v>913686963</v>
          </cell>
        </row>
        <row r="7">
          <cell r="C7">
            <v>-29083345</v>
          </cell>
          <cell r="F7">
            <v>919441591</v>
          </cell>
        </row>
        <row r="8">
          <cell r="C8">
            <v>16503351</v>
          </cell>
          <cell r="F8">
            <v>5273335</v>
          </cell>
        </row>
        <row r="9">
          <cell r="C9">
            <v>470373104</v>
          </cell>
          <cell r="F9">
            <v>1083078</v>
          </cell>
        </row>
        <row r="10">
          <cell r="C10">
            <v>6700557</v>
          </cell>
          <cell r="F10">
            <v>129411</v>
          </cell>
        </row>
        <row r="11">
          <cell r="C11">
            <v>115700883</v>
          </cell>
          <cell r="F11">
            <v>6485824</v>
          </cell>
        </row>
        <row r="12">
          <cell r="C12">
            <v>259955241</v>
          </cell>
          <cell r="F12">
            <v>2516954</v>
          </cell>
        </row>
        <row r="13">
          <cell r="C13">
            <v>73537172</v>
          </cell>
          <cell r="F13">
            <v>3968870</v>
          </cell>
        </row>
        <row r="14">
          <cell r="C14">
            <v>0</v>
          </cell>
          <cell r="F14">
            <v>279409</v>
          </cell>
        </row>
        <row r="15">
          <cell r="C15">
            <v>913686963</v>
          </cell>
          <cell r="F15">
            <v>0</v>
          </cell>
        </row>
        <row r="16">
          <cell r="C16">
            <v>0</v>
          </cell>
          <cell r="F16">
            <v>3689461</v>
          </cell>
        </row>
        <row r="17">
          <cell r="C17">
            <v>5754628</v>
          </cell>
          <cell r="F17">
            <v>187850</v>
          </cell>
        </row>
        <row r="18">
          <cell r="C18">
            <v>919441591</v>
          </cell>
          <cell r="F18">
            <v>3501611</v>
          </cell>
        </row>
        <row r="19">
          <cell r="C19">
            <v>16701451</v>
          </cell>
          <cell r="F19">
            <v>58883</v>
          </cell>
        </row>
        <row r="20">
          <cell r="C20">
            <v>10632905</v>
          </cell>
          <cell r="F20">
            <v>3560494</v>
          </cell>
        </row>
        <row r="21">
          <cell r="C21">
            <v>6068546</v>
          </cell>
          <cell r="F21">
            <v>854517</v>
          </cell>
        </row>
        <row r="22">
          <cell r="C22">
            <v>32185777</v>
          </cell>
          <cell r="F22">
            <v>854517</v>
          </cell>
        </row>
        <row r="23">
          <cell r="C23">
            <v>0</v>
          </cell>
          <cell r="F23">
            <v>0</v>
          </cell>
        </row>
        <row r="24">
          <cell r="C24">
            <v>7762141</v>
          </cell>
          <cell r="F24">
            <v>0</v>
          </cell>
        </row>
        <row r="25">
          <cell r="C25">
            <v>699270408</v>
          </cell>
          <cell r="F25">
            <v>2705977</v>
          </cell>
        </row>
        <row r="26">
          <cell r="C26">
            <v>-11089933</v>
          </cell>
          <cell r="F26">
            <v>0</v>
          </cell>
        </row>
        <row r="27">
          <cell r="C27">
            <v>22355</v>
          </cell>
          <cell r="F27">
            <v>0</v>
          </cell>
        </row>
        <row r="28">
          <cell r="C28">
            <v>152391768</v>
          </cell>
          <cell r="F28">
            <v>3781020</v>
          </cell>
        </row>
        <row r="29">
          <cell r="C29">
            <v>880542516</v>
          </cell>
          <cell r="F29">
            <v>2705977</v>
          </cell>
        </row>
        <row r="30">
          <cell r="C30">
            <v>874787888</v>
          </cell>
          <cell r="F30">
            <v>795634</v>
          </cell>
        </row>
        <row r="34">
          <cell r="F34">
            <v>3560494</v>
          </cell>
        </row>
        <row r="52">
          <cell r="F52" t="str">
            <v>أراضي</v>
          </cell>
        </row>
        <row r="183">
          <cell r="C183">
            <v>10107531</v>
          </cell>
        </row>
        <row r="189">
          <cell r="C189">
            <v>4834196</v>
          </cell>
        </row>
        <row r="220">
          <cell r="C220">
            <v>32235</v>
          </cell>
        </row>
        <row r="221">
          <cell r="C221">
            <v>-279409</v>
          </cell>
        </row>
      </sheetData>
      <sheetData sheetId="31"/>
      <sheetData sheetId="32">
        <row r="5">
          <cell r="C5">
            <v>250000000</v>
          </cell>
          <cell r="F5">
            <v>26304137</v>
          </cell>
        </row>
        <row r="6">
          <cell r="C6">
            <v>63498305</v>
          </cell>
          <cell r="F6">
            <v>484267434</v>
          </cell>
        </row>
        <row r="7">
          <cell r="C7">
            <v>313498305</v>
          </cell>
          <cell r="F7">
            <v>497694366</v>
          </cell>
        </row>
        <row r="8">
          <cell r="C8">
            <v>0</v>
          </cell>
          <cell r="F8">
            <v>9723356</v>
          </cell>
        </row>
        <row r="9">
          <cell r="C9">
            <v>0</v>
          </cell>
          <cell r="F9">
            <v>2167496</v>
          </cell>
        </row>
        <row r="10">
          <cell r="C10">
            <v>3206550</v>
          </cell>
          <cell r="F10">
            <v>2697790</v>
          </cell>
        </row>
        <row r="11">
          <cell r="C11">
            <v>23859990</v>
          </cell>
          <cell r="F11">
            <v>14588642</v>
          </cell>
        </row>
        <row r="12">
          <cell r="C12">
            <v>135299745</v>
          </cell>
          <cell r="F12">
            <v>4294931</v>
          </cell>
        </row>
        <row r="13">
          <cell r="C13">
            <v>8402844</v>
          </cell>
          <cell r="F13">
            <v>10293711</v>
          </cell>
        </row>
        <row r="14">
          <cell r="C14">
            <v>0</v>
          </cell>
          <cell r="F14">
            <v>0</v>
          </cell>
        </row>
        <row r="15">
          <cell r="C15">
            <v>484267434</v>
          </cell>
          <cell r="F15">
            <v>0</v>
          </cell>
        </row>
        <row r="16">
          <cell r="C16">
            <v>0</v>
          </cell>
          <cell r="F16">
            <v>10293711</v>
          </cell>
        </row>
        <row r="17">
          <cell r="C17">
            <v>13426932</v>
          </cell>
          <cell r="F17">
            <v>231046</v>
          </cell>
        </row>
        <row r="18">
          <cell r="C18">
            <v>497694366</v>
          </cell>
          <cell r="F18">
            <v>10062665</v>
          </cell>
        </row>
        <row r="19">
          <cell r="C19">
            <v>8159696</v>
          </cell>
          <cell r="F19">
            <v>-161495</v>
          </cell>
        </row>
        <row r="20">
          <cell r="C20">
            <v>3862056</v>
          </cell>
          <cell r="F20">
            <v>9901170</v>
          </cell>
        </row>
        <row r="21">
          <cell r="C21">
            <v>4297640</v>
          </cell>
          <cell r="F21">
            <v>6965491</v>
          </cell>
        </row>
        <row r="22">
          <cell r="C22">
            <v>0</v>
          </cell>
          <cell r="F22">
            <v>5797264</v>
          </cell>
        </row>
        <row r="23">
          <cell r="C23">
            <v>300</v>
          </cell>
          <cell r="F23">
            <v>1168227</v>
          </cell>
        </row>
        <row r="24">
          <cell r="C24">
            <v>80448833</v>
          </cell>
          <cell r="F24">
            <v>0</v>
          </cell>
        </row>
        <row r="25">
          <cell r="C25">
            <v>0</v>
          </cell>
          <cell r="F25">
            <v>2935679</v>
          </cell>
        </row>
        <row r="26">
          <cell r="C26">
            <v>369131637</v>
          </cell>
          <cell r="F26">
            <v>0</v>
          </cell>
        </row>
        <row r="27">
          <cell r="C27">
            <v>15620837</v>
          </cell>
          <cell r="F27">
            <v>0</v>
          </cell>
        </row>
        <row r="28">
          <cell r="C28">
            <v>1890982</v>
          </cell>
          <cell r="F28">
            <v>10062665</v>
          </cell>
        </row>
        <row r="29">
          <cell r="C29">
            <v>467092589</v>
          </cell>
          <cell r="F29">
            <v>2935679</v>
          </cell>
        </row>
        <row r="30">
          <cell r="C30">
            <v>453665657</v>
          </cell>
          <cell r="F30">
            <v>7126986</v>
          </cell>
        </row>
        <row r="34">
          <cell r="F34">
            <v>9901170</v>
          </cell>
        </row>
        <row r="52">
          <cell r="F52" t="str">
            <v>أراضي</v>
          </cell>
        </row>
        <row r="183">
          <cell r="C183">
            <v>9865078</v>
          </cell>
        </row>
        <row r="189">
          <cell r="C189">
            <v>141722</v>
          </cell>
        </row>
      </sheetData>
      <sheetData sheetId="33"/>
      <sheetData sheetId="34">
        <row r="5">
          <cell r="C5">
            <v>252000000</v>
          </cell>
          <cell r="F5">
            <v>14944322</v>
          </cell>
        </row>
        <row r="6">
          <cell r="C6">
            <v>9042896</v>
          </cell>
          <cell r="F6">
            <v>585951673</v>
          </cell>
        </row>
        <row r="7">
          <cell r="C7">
            <v>261042896</v>
          </cell>
          <cell r="F7">
            <v>599743599</v>
          </cell>
        </row>
        <row r="8">
          <cell r="C8">
            <v>3493000</v>
          </cell>
          <cell r="F8">
            <v>-5152171</v>
          </cell>
        </row>
        <row r="9">
          <cell r="C9">
            <v>51192491</v>
          </cell>
          <cell r="F9">
            <v>15539461</v>
          </cell>
        </row>
        <row r="10">
          <cell r="C10">
            <v>5799750</v>
          </cell>
          <cell r="F10">
            <v>844548</v>
          </cell>
        </row>
        <row r="11">
          <cell r="C11">
            <v>32665374</v>
          </cell>
          <cell r="F11">
            <v>11231838</v>
          </cell>
        </row>
        <row r="12">
          <cell r="C12">
            <v>126846719</v>
          </cell>
          <cell r="F12">
            <v>3166426</v>
          </cell>
        </row>
        <row r="13">
          <cell r="C13">
            <v>104911443</v>
          </cell>
          <cell r="F13">
            <v>8065412</v>
          </cell>
        </row>
        <row r="14">
          <cell r="C14">
            <v>0</v>
          </cell>
          <cell r="F14">
            <v>92090</v>
          </cell>
        </row>
        <row r="15">
          <cell r="C15">
            <v>585951673</v>
          </cell>
          <cell r="F15">
            <v>0</v>
          </cell>
        </row>
        <row r="16">
          <cell r="C16">
            <v>0</v>
          </cell>
          <cell r="F16">
            <v>7973322</v>
          </cell>
        </row>
        <row r="17">
          <cell r="C17">
            <v>13791926</v>
          </cell>
          <cell r="F17">
            <v>739799</v>
          </cell>
        </row>
        <row r="18">
          <cell r="C18">
            <v>599743599</v>
          </cell>
          <cell r="F18">
            <v>7233523</v>
          </cell>
        </row>
        <row r="19">
          <cell r="C19">
            <v>31373285</v>
          </cell>
          <cell r="F19">
            <v>-2637383</v>
          </cell>
        </row>
        <row r="20">
          <cell r="C20">
            <v>7450224</v>
          </cell>
          <cell r="F20">
            <v>4596140</v>
          </cell>
        </row>
        <row r="21">
          <cell r="C21">
            <v>23923061</v>
          </cell>
          <cell r="F21">
            <v>667039</v>
          </cell>
        </row>
        <row r="22">
          <cell r="C22">
            <v>209654557</v>
          </cell>
          <cell r="F22">
            <v>566983</v>
          </cell>
        </row>
        <row r="23">
          <cell r="C23">
            <v>0</v>
          </cell>
          <cell r="F23">
            <v>100056</v>
          </cell>
        </row>
        <row r="24">
          <cell r="C24">
            <v>831750</v>
          </cell>
          <cell r="F24">
            <v>0</v>
          </cell>
        </row>
        <row r="25">
          <cell r="C25">
            <v>72198971</v>
          </cell>
          <cell r="F25">
            <v>3929101</v>
          </cell>
        </row>
        <row r="26">
          <cell r="C26">
            <v>92032105</v>
          </cell>
          <cell r="F26">
            <v>0</v>
          </cell>
        </row>
        <row r="27">
          <cell r="C27">
            <v>1432876</v>
          </cell>
          <cell r="F27">
            <v>0</v>
          </cell>
        </row>
        <row r="28">
          <cell r="C28">
            <v>184725957</v>
          </cell>
          <cell r="F28">
            <v>7325613</v>
          </cell>
        </row>
        <row r="29">
          <cell r="C29">
            <v>560876216</v>
          </cell>
          <cell r="F29">
            <v>3929101</v>
          </cell>
        </row>
        <row r="30">
          <cell r="C30">
            <v>547084290</v>
          </cell>
          <cell r="F30">
            <v>3304422</v>
          </cell>
        </row>
        <row r="34">
          <cell r="F34">
            <v>4596140</v>
          </cell>
        </row>
        <row r="52">
          <cell r="F52" t="str">
            <v>أراضي</v>
          </cell>
        </row>
        <row r="183">
          <cell r="C183">
            <v>2865822</v>
          </cell>
        </row>
        <row r="189">
          <cell r="C189">
            <v>8017993</v>
          </cell>
        </row>
        <row r="220">
          <cell r="C220">
            <v>3442</v>
          </cell>
        </row>
        <row r="221">
          <cell r="C221">
            <v>-2597543</v>
          </cell>
        </row>
      </sheetData>
      <sheetData sheetId="35"/>
      <sheetData sheetId="36">
        <row r="5">
          <cell r="C5">
            <v>250000000</v>
          </cell>
          <cell r="F5">
            <v>9017603</v>
          </cell>
        </row>
        <row r="6">
          <cell r="C6">
            <v>6001348</v>
          </cell>
          <cell r="F6">
            <v>422475134</v>
          </cell>
        </row>
        <row r="7">
          <cell r="C7">
            <v>256001348</v>
          </cell>
          <cell r="F7">
            <v>423987351</v>
          </cell>
        </row>
        <row r="8">
          <cell r="C8">
            <v>1000000</v>
          </cell>
          <cell r="F8">
            <v>-1020888</v>
          </cell>
        </row>
        <row r="9">
          <cell r="C9">
            <v>10574545</v>
          </cell>
          <cell r="F9">
            <v>9498195</v>
          </cell>
        </row>
        <row r="10">
          <cell r="C10">
            <v>19198881</v>
          </cell>
          <cell r="F10">
            <v>2467438</v>
          </cell>
        </row>
        <row r="11">
          <cell r="C11">
            <v>0</v>
          </cell>
          <cell r="F11">
            <v>10944745</v>
          </cell>
        </row>
        <row r="12">
          <cell r="C12">
            <v>64659574</v>
          </cell>
          <cell r="F12">
            <v>5923462</v>
          </cell>
        </row>
        <row r="13">
          <cell r="C13">
            <v>71040786</v>
          </cell>
          <cell r="F13">
            <v>5021283</v>
          </cell>
        </row>
        <row r="14">
          <cell r="C14">
            <v>0</v>
          </cell>
          <cell r="F14">
            <v>0</v>
          </cell>
        </row>
        <row r="15">
          <cell r="C15">
            <v>422475134</v>
          </cell>
          <cell r="F15">
            <v>0</v>
          </cell>
        </row>
        <row r="16">
          <cell r="C16">
            <v>0</v>
          </cell>
          <cell r="F16">
            <v>5021283</v>
          </cell>
        </row>
        <row r="17">
          <cell r="C17">
            <v>1512217</v>
          </cell>
          <cell r="F17">
            <v>1147490</v>
          </cell>
        </row>
        <row r="18">
          <cell r="C18">
            <v>423987351</v>
          </cell>
          <cell r="F18">
            <v>3873793</v>
          </cell>
        </row>
        <row r="19">
          <cell r="C19">
            <v>38733609</v>
          </cell>
          <cell r="F19">
            <v>-617107</v>
          </cell>
        </row>
        <row r="20">
          <cell r="C20">
            <v>3710326</v>
          </cell>
          <cell r="F20">
            <v>3256686</v>
          </cell>
        </row>
        <row r="21">
          <cell r="C21">
            <v>35023283</v>
          </cell>
          <cell r="F21">
            <v>1068167</v>
          </cell>
        </row>
        <row r="22">
          <cell r="C22">
            <v>140795587</v>
          </cell>
          <cell r="F22">
            <v>671770</v>
          </cell>
        </row>
        <row r="23">
          <cell r="C23">
            <v>0</v>
          </cell>
          <cell r="F23">
            <v>396397</v>
          </cell>
        </row>
        <row r="24">
          <cell r="C24">
            <v>20323651</v>
          </cell>
          <cell r="F24">
            <v>0</v>
          </cell>
        </row>
        <row r="25">
          <cell r="C25">
            <v>0</v>
          </cell>
          <cell r="F25">
            <v>2188519</v>
          </cell>
        </row>
        <row r="26">
          <cell r="C26">
            <v>155217378</v>
          </cell>
          <cell r="F26">
            <v>0</v>
          </cell>
        </row>
        <row r="27">
          <cell r="C27">
            <v>38095253</v>
          </cell>
          <cell r="F27">
            <v>0</v>
          </cell>
        </row>
        <row r="28">
          <cell r="C28">
            <v>25514596</v>
          </cell>
          <cell r="F28">
            <v>3873793</v>
          </cell>
        </row>
        <row r="29">
          <cell r="C29">
            <v>379946465</v>
          </cell>
          <cell r="F29">
            <v>2188519</v>
          </cell>
        </row>
        <row r="30">
          <cell r="C30">
            <v>378434248</v>
          </cell>
          <cell r="F30">
            <v>1685274</v>
          </cell>
        </row>
        <row r="34">
          <cell r="F34">
            <v>3256686</v>
          </cell>
        </row>
        <row r="52">
          <cell r="F52" t="str">
            <v>أراضي</v>
          </cell>
        </row>
        <row r="53">
          <cell r="F53">
            <v>-1580000</v>
          </cell>
        </row>
        <row r="183">
          <cell r="C183">
            <v>32666</v>
          </cell>
        </row>
        <row r="189">
          <cell r="C189">
            <v>1053554</v>
          </cell>
        </row>
      </sheetData>
      <sheetData sheetId="37"/>
      <sheetData sheetId="38">
        <row r="5">
          <cell r="C5">
            <v>250000000</v>
          </cell>
          <cell r="F5">
            <v>13169704</v>
          </cell>
        </row>
        <row r="6">
          <cell r="C6">
            <v>18382600</v>
          </cell>
          <cell r="F6">
            <v>402460006</v>
          </cell>
        </row>
        <row r="7">
          <cell r="C7">
            <v>268382600</v>
          </cell>
          <cell r="F7">
            <v>411534322</v>
          </cell>
        </row>
        <row r="8">
          <cell r="C8">
            <v>0</v>
          </cell>
          <cell r="F8">
            <v>1049435</v>
          </cell>
        </row>
        <row r="9">
          <cell r="C9">
            <v>2052619</v>
          </cell>
          <cell r="F9">
            <v>898227</v>
          </cell>
        </row>
        <row r="10">
          <cell r="C10">
            <v>30646440</v>
          </cell>
          <cell r="F10">
            <v>5261912</v>
          </cell>
        </row>
        <row r="11">
          <cell r="C11">
            <v>16067446</v>
          </cell>
          <cell r="F11">
            <v>7209574</v>
          </cell>
        </row>
        <row r="12">
          <cell r="C12">
            <v>34031149</v>
          </cell>
          <cell r="F12">
            <v>2273116</v>
          </cell>
        </row>
        <row r="13">
          <cell r="C13">
            <v>51279752</v>
          </cell>
          <cell r="F13">
            <v>4936458</v>
          </cell>
        </row>
        <row r="14">
          <cell r="C14">
            <v>0</v>
          </cell>
          <cell r="F14">
            <v>257107</v>
          </cell>
        </row>
        <row r="15">
          <cell r="C15">
            <v>402460006</v>
          </cell>
          <cell r="F15">
            <v>0</v>
          </cell>
        </row>
        <row r="16">
          <cell r="C16">
            <v>0</v>
          </cell>
          <cell r="F16">
            <v>4679351</v>
          </cell>
        </row>
        <row r="17">
          <cell r="C17">
            <v>9074316</v>
          </cell>
          <cell r="F17">
            <v>416709</v>
          </cell>
        </row>
        <row r="18">
          <cell r="C18">
            <v>411534322</v>
          </cell>
          <cell r="F18">
            <v>4262642</v>
          </cell>
        </row>
        <row r="19">
          <cell r="C19">
            <v>32389942</v>
          </cell>
          <cell r="F19">
            <v>1708</v>
          </cell>
        </row>
        <row r="20">
          <cell r="C20">
            <v>3785859</v>
          </cell>
          <cell r="F20">
            <v>4264350</v>
          </cell>
        </row>
        <row r="21">
          <cell r="C21">
            <v>28604083</v>
          </cell>
          <cell r="F21">
            <v>1196202</v>
          </cell>
        </row>
        <row r="22">
          <cell r="C22">
            <v>75426665</v>
          </cell>
          <cell r="F22">
            <v>1035092</v>
          </cell>
        </row>
        <row r="23">
          <cell r="C23">
            <v>0</v>
          </cell>
          <cell r="F23">
            <v>161110</v>
          </cell>
        </row>
        <row r="24">
          <cell r="C24">
            <v>2559427</v>
          </cell>
          <cell r="F24">
            <v>0</v>
          </cell>
        </row>
        <row r="25">
          <cell r="C25">
            <v>3896993</v>
          </cell>
          <cell r="F25">
            <v>3068148</v>
          </cell>
        </row>
        <row r="26">
          <cell r="C26">
            <v>264375810</v>
          </cell>
          <cell r="F26">
            <v>0</v>
          </cell>
        </row>
        <row r="27">
          <cell r="C27">
            <v>21708250</v>
          </cell>
          <cell r="F27">
            <v>0</v>
          </cell>
        </row>
        <row r="28">
          <cell r="C28">
            <v>1793390</v>
          </cell>
          <cell r="F28">
            <v>4519749</v>
          </cell>
        </row>
        <row r="29">
          <cell r="C29">
            <v>369760535</v>
          </cell>
          <cell r="F29">
            <v>3068148</v>
          </cell>
        </row>
        <row r="30">
          <cell r="C30">
            <v>360686219</v>
          </cell>
          <cell r="F30">
            <v>1194494</v>
          </cell>
        </row>
        <row r="34">
          <cell r="F34">
            <v>4264350</v>
          </cell>
        </row>
        <row r="52">
          <cell r="F52" t="str">
            <v>أراضي</v>
          </cell>
        </row>
        <row r="53">
          <cell r="F53">
            <v>1539500</v>
          </cell>
        </row>
        <row r="183">
          <cell r="C183">
            <v>3763124</v>
          </cell>
        </row>
        <row r="189">
          <cell r="C189">
            <v>2713689</v>
          </cell>
        </row>
        <row r="221">
          <cell r="C221">
            <v>-257107</v>
          </cell>
        </row>
      </sheetData>
      <sheetData sheetId="39"/>
      <sheetData sheetId="40">
        <row r="5">
          <cell r="C5">
            <v>300000000</v>
          </cell>
          <cell r="F5">
            <v>0</v>
          </cell>
        </row>
        <row r="6">
          <cell r="C6">
            <v>14472923</v>
          </cell>
          <cell r="F6">
            <v>618050634</v>
          </cell>
        </row>
        <row r="7">
          <cell r="C7">
            <v>314472923</v>
          </cell>
          <cell r="F7">
            <v>635980051</v>
          </cell>
        </row>
        <row r="8">
          <cell r="C8">
            <v>2075267</v>
          </cell>
          <cell r="F8">
            <v>7496342</v>
          </cell>
        </row>
        <row r="9">
          <cell r="C9">
            <v>57643532</v>
          </cell>
          <cell r="F9">
            <v>4277564</v>
          </cell>
        </row>
        <row r="10">
          <cell r="C10">
            <v>25560222</v>
          </cell>
          <cell r="F10">
            <v>4872817</v>
          </cell>
        </row>
        <row r="11">
          <cell r="C11">
            <v>135133114</v>
          </cell>
          <cell r="F11">
            <v>16646723</v>
          </cell>
        </row>
        <row r="12">
          <cell r="C12">
            <v>72241598</v>
          </cell>
          <cell r="F12">
            <v>8780805</v>
          </cell>
        </row>
        <row r="13">
          <cell r="C13">
            <v>10923978</v>
          </cell>
          <cell r="F13">
            <v>7865918</v>
          </cell>
        </row>
        <row r="14">
          <cell r="C14">
            <v>0</v>
          </cell>
          <cell r="F14">
            <v>503446</v>
          </cell>
        </row>
        <row r="15">
          <cell r="C15">
            <v>618050634</v>
          </cell>
          <cell r="F15">
            <v>0</v>
          </cell>
        </row>
        <row r="16">
          <cell r="C16">
            <v>0</v>
          </cell>
          <cell r="F16">
            <v>7362472</v>
          </cell>
        </row>
        <row r="17">
          <cell r="C17">
            <v>17929417</v>
          </cell>
          <cell r="F17">
            <v>1560159</v>
          </cell>
        </row>
        <row r="18">
          <cell r="C18">
            <v>635980051</v>
          </cell>
          <cell r="F18">
            <v>5802313</v>
          </cell>
        </row>
        <row r="19">
          <cell r="C19">
            <v>59072163</v>
          </cell>
          <cell r="F19">
            <v>34582</v>
          </cell>
        </row>
        <row r="20">
          <cell r="C20">
            <v>11517071</v>
          </cell>
          <cell r="F20">
            <v>5836895</v>
          </cell>
        </row>
        <row r="21">
          <cell r="C21">
            <v>47555092</v>
          </cell>
          <cell r="F21">
            <v>906966</v>
          </cell>
        </row>
        <row r="22">
          <cell r="C22">
            <v>0</v>
          </cell>
          <cell r="F22">
            <v>591790</v>
          </cell>
        </row>
        <row r="23">
          <cell r="C23">
            <v>0</v>
          </cell>
          <cell r="F23">
            <v>315176</v>
          </cell>
        </row>
        <row r="24">
          <cell r="C24">
            <v>66626622</v>
          </cell>
          <cell r="F24">
            <v>0</v>
          </cell>
        </row>
        <row r="25">
          <cell r="C25">
            <v>378512370</v>
          </cell>
          <cell r="F25">
            <v>4929929</v>
          </cell>
        </row>
        <row r="26">
          <cell r="C26">
            <v>53800389</v>
          </cell>
          <cell r="F26">
            <v>0</v>
          </cell>
        </row>
        <row r="27">
          <cell r="C27">
            <v>44872503</v>
          </cell>
          <cell r="F27">
            <v>0</v>
          </cell>
        </row>
        <row r="28">
          <cell r="C28">
            <v>44613075</v>
          </cell>
          <cell r="F28">
            <v>6305759</v>
          </cell>
        </row>
        <row r="29">
          <cell r="C29">
            <v>588424959</v>
          </cell>
          <cell r="F29">
            <v>4929929</v>
          </cell>
        </row>
        <row r="30">
          <cell r="C30">
            <v>570495542</v>
          </cell>
          <cell r="F30">
            <v>872384</v>
          </cell>
        </row>
        <row r="34">
          <cell r="F34">
            <v>5836895</v>
          </cell>
        </row>
        <row r="52">
          <cell r="F52" t="str">
            <v>أراضي</v>
          </cell>
        </row>
        <row r="183">
          <cell r="C183">
            <v>12135764</v>
          </cell>
        </row>
        <row r="189">
          <cell r="C189">
            <v>4639422</v>
          </cell>
        </row>
        <row r="221">
          <cell r="C221">
            <v>-503446</v>
          </cell>
        </row>
      </sheetData>
      <sheetData sheetId="41"/>
      <sheetData sheetId="42">
        <row r="5">
          <cell r="C5">
            <v>250000000</v>
          </cell>
          <cell r="F5">
            <v>2647550</v>
          </cell>
        </row>
        <row r="6">
          <cell r="C6">
            <v>1773063</v>
          </cell>
          <cell r="F6">
            <v>296699082</v>
          </cell>
        </row>
        <row r="7">
          <cell r="C7">
            <v>251773063</v>
          </cell>
          <cell r="F7">
            <v>300048856</v>
          </cell>
        </row>
        <row r="8">
          <cell r="C8">
            <v>950000</v>
          </cell>
          <cell r="F8">
            <v>1170648</v>
          </cell>
        </row>
        <row r="9">
          <cell r="C9">
            <v>1224048</v>
          </cell>
          <cell r="F9">
            <v>1703396</v>
          </cell>
        </row>
        <row r="10">
          <cell r="C10">
            <v>0</v>
          </cell>
          <cell r="F10">
            <v>6645221</v>
          </cell>
        </row>
        <row r="11">
          <cell r="C11">
            <v>407693</v>
          </cell>
          <cell r="F11">
            <v>9519265</v>
          </cell>
        </row>
        <row r="12">
          <cell r="C12">
            <v>17005354</v>
          </cell>
          <cell r="F12">
            <v>3761313</v>
          </cell>
        </row>
        <row r="13">
          <cell r="C13">
            <v>25338924</v>
          </cell>
          <cell r="F13">
            <v>5757952</v>
          </cell>
        </row>
        <row r="14">
          <cell r="C14">
            <v>0</v>
          </cell>
          <cell r="F14">
            <v>895456</v>
          </cell>
        </row>
        <row r="15">
          <cell r="C15">
            <v>296699082</v>
          </cell>
        </row>
        <row r="16">
          <cell r="C16">
            <v>0</v>
          </cell>
          <cell r="F16">
            <v>4862496</v>
          </cell>
        </row>
        <row r="17">
          <cell r="C17">
            <v>3349774</v>
          </cell>
          <cell r="F17">
            <v>1596123</v>
          </cell>
        </row>
        <row r="18">
          <cell r="C18">
            <v>300048856</v>
          </cell>
          <cell r="F18">
            <v>3266373</v>
          </cell>
        </row>
        <row r="19">
          <cell r="C19">
            <v>96632120</v>
          </cell>
          <cell r="F19">
            <v>-60444</v>
          </cell>
        </row>
        <row r="20">
          <cell r="C20">
            <v>3909936</v>
          </cell>
          <cell r="F20">
            <v>3205929</v>
          </cell>
        </row>
        <row r="21">
          <cell r="C21">
            <v>92722184</v>
          </cell>
          <cell r="F21">
            <v>1055077</v>
          </cell>
        </row>
        <row r="22">
          <cell r="C22">
            <v>233788</v>
          </cell>
          <cell r="F22">
            <v>924485</v>
          </cell>
        </row>
        <row r="23">
          <cell r="C23">
            <v>0</v>
          </cell>
          <cell r="F23">
            <v>130592</v>
          </cell>
        </row>
        <row r="24">
          <cell r="C24">
            <v>97318259</v>
          </cell>
          <cell r="F24">
            <v>0</v>
          </cell>
        </row>
        <row r="25">
          <cell r="C25">
            <v>0</v>
          </cell>
          <cell r="F25">
            <v>2150852</v>
          </cell>
        </row>
        <row r="26">
          <cell r="C26">
            <v>84016280</v>
          </cell>
          <cell r="F26">
            <v>0</v>
          </cell>
        </row>
        <row r="27">
          <cell r="C27">
            <v>19217988</v>
          </cell>
          <cell r="F27">
            <v>0</v>
          </cell>
        </row>
        <row r="28">
          <cell r="C28">
            <v>3892807</v>
          </cell>
          <cell r="F28">
            <v>4161829</v>
          </cell>
        </row>
        <row r="29">
          <cell r="C29">
            <v>204679122</v>
          </cell>
          <cell r="F29">
            <v>2150852</v>
          </cell>
        </row>
        <row r="30">
          <cell r="C30">
            <v>201329348</v>
          </cell>
          <cell r="F30">
            <v>1115521</v>
          </cell>
        </row>
        <row r="34">
          <cell r="F34">
            <v>3205929</v>
          </cell>
        </row>
        <row r="52">
          <cell r="F52" t="str">
            <v>أراضي</v>
          </cell>
        </row>
        <row r="183">
          <cell r="C183">
            <v>1170648</v>
          </cell>
        </row>
        <row r="222">
          <cell r="C222">
            <v>41161</v>
          </cell>
        </row>
      </sheetData>
      <sheetData sheetId="43"/>
      <sheetData sheetId="44">
        <row r="5">
          <cell r="C5">
            <v>400000000</v>
          </cell>
          <cell r="F5">
            <v>11629962</v>
          </cell>
        </row>
        <row r="6">
          <cell r="C6">
            <v>216482679</v>
          </cell>
          <cell r="F6">
            <v>1196951976</v>
          </cell>
        </row>
        <row r="7">
          <cell r="C7">
            <v>616482679</v>
          </cell>
          <cell r="F7">
            <v>1265977615</v>
          </cell>
        </row>
        <row r="8">
          <cell r="C8">
            <v>2100000</v>
          </cell>
          <cell r="F8">
            <v>-3224733</v>
          </cell>
        </row>
        <row r="9">
          <cell r="C9">
            <v>3017781</v>
          </cell>
          <cell r="F9">
            <v>11671276</v>
          </cell>
        </row>
        <row r="10">
          <cell r="C10">
            <v>4028897</v>
          </cell>
          <cell r="F10">
            <v>2878596</v>
          </cell>
        </row>
        <row r="11">
          <cell r="C11">
            <v>145340948</v>
          </cell>
          <cell r="F11">
            <v>11325139</v>
          </cell>
        </row>
        <row r="12">
          <cell r="C12">
            <v>396972778</v>
          </cell>
          <cell r="F12">
            <v>8712698</v>
          </cell>
        </row>
        <row r="13">
          <cell r="C13">
            <v>29008893</v>
          </cell>
          <cell r="F13">
            <v>2612441</v>
          </cell>
        </row>
        <row r="14">
          <cell r="C14">
            <v>0</v>
          </cell>
          <cell r="F14">
            <v>98628</v>
          </cell>
        </row>
        <row r="15">
          <cell r="C15">
            <v>1196951976</v>
          </cell>
          <cell r="F15">
            <v>0</v>
          </cell>
        </row>
        <row r="16">
          <cell r="C16">
            <v>0</v>
          </cell>
          <cell r="F16">
            <v>2513813</v>
          </cell>
        </row>
        <row r="17">
          <cell r="C17">
            <v>69025639</v>
          </cell>
          <cell r="F17">
            <v>4286491</v>
          </cell>
        </row>
        <row r="18">
          <cell r="C18">
            <v>1265977615</v>
          </cell>
          <cell r="F18">
            <v>-1772678</v>
          </cell>
        </row>
        <row r="19">
          <cell r="C19">
            <v>64480149</v>
          </cell>
          <cell r="F19">
            <v>6945141</v>
          </cell>
        </row>
        <row r="20">
          <cell r="C20">
            <v>22086375</v>
          </cell>
          <cell r="F20">
            <v>5172463</v>
          </cell>
        </row>
        <row r="21">
          <cell r="C21">
            <v>42393774</v>
          </cell>
          <cell r="F21">
            <v>-3877950</v>
          </cell>
        </row>
        <row r="22">
          <cell r="C22">
            <v>0</v>
          </cell>
          <cell r="F22">
            <v>-5139286</v>
          </cell>
        </row>
        <row r="23">
          <cell r="C23">
            <v>0</v>
          </cell>
          <cell r="F23">
            <v>1261336</v>
          </cell>
        </row>
        <row r="24">
          <cell r="C24">
            <v>7611716</v>
          </cell>
          <cell r="F24">
            <v>0</v>
          </cell>
        </row>
        <row r="25">
          <cell r="C25">
            <v>0</v>
          </cell>
          <cell r="F25">
            <v>9050413</v>
          </cell>
        </row>
        <row r="26">
          <cell r="C26">
            <v>890843877</v>
          </cell>
          <cell r="F26">
            <v>0</v>
          </cell>
        </row>
        <row r="27">
          <cell r="C27">
            <v>309768260</v>
          </cell>
          <cell r="F27">
            <v>0</v>
          </cell>
        </row>
        <row r="28">
          <cell r="C28">
            <v>3730026</v>
          </cell>
          <cell r="F28">
            <v>-1674050</v>
          </cell>
        </row>
        <row r="29">
          <cell r="C29">
            <v>1211953879</v>
          </cell>
          <cell r="F29">
            <v>9050413</v>
          </cell>
        </row>
        <row r="30">
          <cell r="C30">
            <v>1142928240</v>
          </cell>
          <cell r="F30">
            <v>-10823091</v>
          </cell>
        </row>
        <row r="34">
          <cell r="F34">
            <v>5172463</v>
          </cell>
        </row>
        <row r="52">
          <cell r="F52" t="str">
            <v>أراضي</v>
          </cell>
        </row>
        <row r="183">
          <cell r="C183">
            <v>994827</v>
          </cell>
        </row>
        <row r="189">
          <cell r="C189">
            <v>4219560</v>
          </cell>
        </row>
      </sheetData>
      <sheetData sheetId="45"/>
      <sheetData sheetId="46">
        <row r="5">
          <cell r="C5">
            <v>252500000</v>
          </cell>
          <cell r="F5">
            <v>0</v>
          </cell>
        </row>
        <row r="6">
          <cell r="C6">
            <v>13274156</v>
          </cell>
          <cell r="F6">
            <v>432112875</v>
          </cell>
        </row>
        <row r="7">
          <cell r="C7">
            <v>265774156</v>
          </cell>
          <cell r="F7">
            <v>443991565</v>
          </cell>
        </row>
        <row r="8">
          <cell r="C8">
            <v>0</v>
          </cell>
          <cell r="F8">
            <v>5165246</v>
          </cell>
        </row>
        <row r="9">
          <cell r="C9">
            <v>34251508</v>
          </cell>
          <cell r="F9">
            <v>5154360</v>
          </cell>
        </row>
        <row r="10">
          <cell r="C10">
            <v>291440</v>
          </cell>
          <cell r="F10">
            <v>12480</v>
          </cell>
        </row>
        <row r="11">
          <cell r="C11">
            <v>8883479</v>
          </cell>
          <cell r="F11">
            <v>10332086</v>
          </cell>
        </row>
        <row r="12">
          <cell r="C12">
            <v>98770212</v>
          </cell>
          <cell r="F12">
            <v>4320909</v>
          </cell>
        </row>
        <row r="13">
          <cell r="C13">
            <v>24142080</v>
          </cell>
          <cell r="F13">
            <v>6011177</v>
          </cell>
        </row>
        <row r="14">
          <cell r="C14">
            <v>0</v>
          </cell>
          <cell r="F14">
            <v>27375</v>
          </cell>
        </row>
        <row r="15">
          <cell r="C15">
            <v>432112875</v>
          </cell>
          <cell r="F15">
            <v>0</v>
          </cell>
        </row>
        <row r="16">
          <cell r="C16">
            <v>0</v>
          </cell>
          <cell r="F16">
            <v>5983802</v>
          </cell>
        </row>
        <row r="17">
          <cell r="C17">
            <v>11878690</v>
          </cell>
          <cell r="F17">
            <v>1175219</v>
          </cell>
        </row>
        <row r="18">
          <cell r="C18">
            <v>443991565</v>
          </cell>
          <cell r="F18">
            <v>4808583</v>
          </cell>
        </row>
        <row r="19">
          <cell r="C19">
            <v>58614446</v>
          </cell>
          <cell r="F19">
            <v>67250</v>
          </cell>
        </row>
        <row r="20">
          <cell r="C20">
            <v>5856534</v>
          </cell>
          <cell r="F20">
            <v>4875833</v>
          </cell>
        </row>
        <row r="21">
          <cell r="C21">
            <v>52757912</v>
          </cell>
          <cell r="F21">
            <v>3040588</v>
          </cell>
        </row>
        <row r="22">
          <cell r="C22">
            <v>110982264</v>
          </cell>
          <cell r="F22">
            <v>2584500</v>
          </cell>
        </row>
        <row r="23">
          <cell r="C23">
            <v>0</v>
          </cell>
          <cell r="F23">
            <v>456088</v>
          </cell>
        </row>
        <row r="24">
          <cell r="C24">
            <v>4470694</v>
          </cell>
          <cell r="F24">
            <v>0</v>
          </cell>
        </row>
        <row r="25">
          <cell r="C25">
            <v>0</v>
          </cell>
          <cell r="F25">
            <v>1835245</v>
          </cell>
        </row>
        <row r="26">
          <cell r="C26">
            <v>162901305</v>
          </cell>
          <cell r="F26">
            <v>0</v>
          </cell>
        </row>
        <row r="27">
          <cell r="C27">
            <v>24302215</v>
          </cell>
          <cell r="F27">
            <v>0</v>
          </cell>
        </row>
        <row r="28">
          <cell r="C28">
            <v>88577175</v>
          </cell>
          <cell r="F28">
            <v>4835958</v>
          </cell>
        </row>
        <row r="29">
          <cell r="C29">
            <v>391233653</v>
          </cell>
          <cell r="F29">
            <v>1835245</v>
          </cell>
        </row>
        <row r="30">
          <cell r="C30">
            <v>379354963</v>
          </cell>
          <cell r="F30">
            <v>2973338</v>
          </cell>
        </row>
        <row r="34">
          <cell r="F34">
            <v>4875833</v>
          </cell>
        </row>
        <row r="52">
          <cell r="F52" t="str">
            <v>أراضي</v>
          </cell>
        </row>
        <row r="183">
          <cell r="C183">
            <v>5660930</v>
          </cell>
        </row>
        <row r="189">
          <cell r="C189">
            <v>495684</v>
          </cell>
        </row>
        <row r="221">
          <cell r="C221">
            <v>-27375</v>
          </cell>
        </row>
      </sheetData>
      <sheetData sheetId="47"/>
      <sheetData sheetId="48">
        <row r="5">
          <cell r="C5">
            <v>250000000</v>
          </cell>
          <cell r="F5">
            <v>21416158</v>
          </cell>
        </row>
        <row r="6">
          <cell r="C6">
            <v>18408554</v>
          </cell>
          <cell r="F6">
            <v>473848093</v>
          </cell>
        </row>
        <row r="7">
          <cell r="C7">
            <v>268408554</v>
          </cell>
          <cell r="F7">
            <v>482935676</v>
          </cell>
        </row>
        <row r="8">
          <cell r="C8">
            <v>4512609</v>
          </cell>
          <cell r="F8">
            <v>2438192</v>
          </cell>
        </row>
        <row r="9">
          <cell r="C9">
            <v>15455986</v>
          </cell>
          <cell r="F9">
            <v>9177330</v>
          </cell>
        </row>
        <row r="10">
          <cell r="C10">
            <v>4033190</v>
          </cell>
          <cell r="F10">
            <v>5691909</v>
          </cell>
        </row>
        <row r="11">
          <cell r="C11">
            <v>14189825</v>
          </cell>
          <cell r="F11">
            <v>17307431</v>
          </cell>
        </row>
        <row r="12">
          <cell r="C12">
            <v>159138307</v>
          </cell>
          <cell r="F12">
            <v>5557437</v>
          </cell>
        </row>
        <row r="13">
          <cell r="C13">
            <v>8109622</v>
          </cell>
          <cell r="F13">
            <v>11749994</v>
          </cell>
        </row>
        <row r="14">
          <cell r="C14">
            <v>0</v>
          </cell>
          <cell r="F14">
            <v>177008</v>
          </cell>
        </row>
        <row r="15">
          <cell r="C15">
            <v>473848093</v>
          </cell>
        </row>
        <row r="16">
          <cell r="C16">
            <v>0</v>
          </cell>
          <cell r="F16">
            <v>11572986</v>
          </cell>
        </row>
        <row r="17">
          <cell r="C17">
            <v>9087583</v>
          </cell>
          <cell r="F17">
            <v>1153122</v>
          </cell>
        </row>
        <row r="18">
          <cell r="C18">
            <v>482935676</v>
          </cell>
          <cell r="F18">
            <v>10419864</v>
          </cell>
        </row>
        <row r="19">
          <cell r="C19">
            <v>34014531</v>
          </cell>
          <cell r="F19">
            <v>-92014</v>
          </cell>
        </row>
        <row r="20">
          <cell r="C20">
            <v>4445381</v>
          </cell>
          <cell r="F20">
            <v>10327850</v>
          </cell>
        </row>
        <row r="21">
          <cell r="C21">
            <v>29569150</v>
          </cell>
          <cell r="F21">
            <v>6567184</v>
          </cell>
        </row>
        <row r="22">
          <cell r="C22">
            <v>20655360</v>
          </cell>
          <cell r="F22">
            <v>5554607</v>
          </cell>
        </row>
        <row r="23">
          <cell r="C23">
            <v>0</v>
          </cell>
          <cell r="F23">
            <v>1012577</v>
          </cell>
        </row>
        <row r="24">
          <cell r="C24">
            <v>2660763</v>
          </cell>
          <cell r="F24">
            <v>0</v>
          </cell>
        </row>
        <row r="25">
          <cell r="C25">
            <v>155270</v>
          </cell>
          <cell r="F25">
            <v>3760666</v>
          </cell>
        </row>
        <row r="26">
          <cell r="C26">
            <v>377865118</v>
          </cell>
          <cell r="F26">
            <v>0</v>
          </cell>
        </row>
        <row r="27">
          <cell r="C27">
            <v>28462831</v>
          </cell>
          <cell r="F27">
            <v>0</v>
          </cell>
        </row>
        <row r="28">
          <cell r="C28">
            <v>2151026</v>
          </cell>
          <cell r="F28">
            <v>10596872</v>
          </cell>
        </row>
        <row r="29">
          <cell r="C29">
            <v>431950368</v>
          </cell>
          <cell r="F29">
            <v>3760666</v>
          </cell>
        </row>
        <row r="30">
          <cell r="C30">
            <v>422862785</v>
          </cell>
          <cell r="F30">
            <v>6659198</v>
          </cell>
        </row>
        <row r="34">
          <cell r="F34">
            <v>10327850</v>
          </cell>
        </row>
        <row r="52">
          <cell r="F52" t="str">
            <v>أراضي</v>
          </cell>
        </row>
        <row r="183">
          <cell r="C183">
            <v>3103813</v>
          </cell>
        </row>
        <row r="189">
          <cell r="C189">
            <v>665621</v>
          </cell>
        </row>
        <row r="221">
          <cell r="C221">
            <v>-177008</v>
          </cell>
        </row>
      </sheetData>
      <sheetData sheetId="49"/>
      <sheetData sheetId="50">
        <row r="5">
          <cell r="C5">
            <v>250000000</v>
          </cell>
          <cell r="F5">
            <v>113367866</v>
          </cell>
        </row>
        <row r="6">
          <cell r="C6">
            <v>47286553</v>
          </cell>
          <cell r="F6">
            <v>1557114098</v>
          </cell>
        </row>
        <row r="7">
          <cell r="C7">
            <v>297286553</v>
          </cell>
          <cell r="F7">
            <v>1577812435</v>
          </cell>
        </row>
        <row r="8">
          <cell r="C8">
            <v>0</v>
          </cell>
          <cell r="F8">
            <v>28285023</v>
          </cell>
        </row>
        <row r="9">
          <cell r="C9">
            <v>11444477</v>
          </cell>
          <cell r="F9">
            <v>932122</v>
          </cell>
        </row>
        <row r="10">
          <cell r="C10">
            <v>0</v>
          </cell>
          <cell r="F10">
            <v>131527</v>
          </cell>
        </row>
        <row r="11">
          <cell r="C11">
            <v>49226564</v>
          </cell>
          <cell r="F11">
            <v>29348672</v>
          </cell>
        </row>
        <row r="12">
          <cell r="C12">
            <v>1190082535</v>
          </cell>
          <cell r="F12">
            <v>3248242</v>
          </cell>
        </row>
        <row r="13">
          <cell r="C13">
            <v>9073969</v>
          </cell>
          <cell r="F13">
            <v>26100430</v>
          </cell>
        </row>
        <row r="14">
          <cell r="C14">
            <v>0</v>
          </cell>
          <cell r="F14">
            <v>0</v>
          </cell>
        </row>
        <row r="15">
          <cell r="C15">
            <v>1557114098</v>
          </cell>
          <cell r="F15">
            <v>0</v>
          </cell>
        </row>
        <row r="16">
          <cell r="C16">
            <v>0</v>
          </cell>
          <cell r="F16">
            <v>26100430</v>
          </cell>
        </row>
        <row r="17">
          <cell r="C17">
            <v>20698337</v>
          </cell>
          <cell r="F17">
            <v>1144867</v>
          </cell>
        </row>
        <row r="18">
          <cell r="C18">
            <v>1577812435</v>
          </cell>
          <cell r="F18">
            <v>24955563</v>
          </cell>
        </row>
        <row r="19">
          <cell r="C19">
            <v>31584439</v>
          </cell>
          <cell r="F19">
            <v>-174678</v>
          </cell>
        </row>
        <row r="20">
          <cell r="C20">
            <v>1846838</v>
          </cell>
          <cell r="F20">
            <v>24780885</v>
          </cell>
        </row>
        <row r="21">
          <cell r="C21">
            <v>29737601</v>
          </cell>
          <cell r="F21">
            <v>20245729</v>
          </cell>
        </row>
        <row r="22">
          <cell r="C22">
            <v>135256228</v>
          </cell>
          <cell r="F22">
            <v>17145237</v>
          </cell>
        </row>
        <row r="23">
          <cell r="C23">
            <v>0</v>
          </cell>
          <cell r="F23">
            <v>3100492</v>
          </cell>
        </row>
        <row r="24">
          <cell r="C24">
            <v>152994452</v>
          </cell>
          <cell r="F24">
            <v>0</v>
          </cell>
        </row>
        <row r="25">
          <cell r="C25">
            <v>0</v>
          </cell>
          <cell r="F25">
            <v>4535156</v>
          </cell>
        </row>
        <row r="26">
          <cell r="C26">
            <v>1111960858</v>
          </cell>
          <cell r="F26">
            <v>0</v>
          </cell>
        </row>
        <row r="27">
          <cell r="C27">
            <v>15774261</v>
          </cell>
          <cell r="F27">
            <v>0</v>
          </cell>
        </row>
        <row r="28">
          <cell r="C28">
            <v>18721169</v>
          </cell>
          <cell r="F28">
            <v>24955563</v>
          </cell>
        </row>
        <row r="29">
          <cell r="C29">
            <v>1434706968</v>
          </cell>
          <cell r="F29">
            <v>4535156</v>
          </cell>
        </row>
        <row r="30">
          <cell r="C30">
            <v>1414008631</v>
          </cell>
          <cell r="F30">
            <v>20420407</v>
          </cell>
        </row>
        <row r="34">
          <cell r="F34">
            <v>24780885</v>
          </cell>
        </row>
        <row r="52">
          <cell r="F52" t="str">
            <v>أراضي</v>
          </cell>
        </row>
        <row r="183">
          <cell r="C183">
            <v>29361360</v>
          </cell>
        </row>
        <row r="189">
          <cell r="C189">
            <v>1076337</v>
          </cell>
        </row>
        <row r="222">
          <cell r="C222">
            <v>20501</v>
          </cell>
        </row>
      </sheetData>
      <sheetData sheetId="51"/>
      <sheetData sheetId="52">
        <row r="5">
          <cell r="C5">
            <v>265000000</v>
          </cell>
          <cell r="F5">
            <v>267945718</v>
          </cell>
        </row>
        <row r="6">
          <cell r="C6">
            <v>12377469</v>
          </cell>
          <cell r="F6">
            <v>533282206</v>
          </cell>
        </row>
        <row r="7">
          <cell r="C7">
            <v>277377469</v>
          </cell>
          <cell r="F7">
            <v>540587851</v>
          </cell>
        </row>
        <row r="8">
          <cell r="C8">
            <v>0</v>
          </cell>
          <cell r="F8">
            <v>10956233</v>
          </cell>
        </row>
        <row r="9">
          <cell r="C9">
            <v>2834309</v>
          </cell>
          <cell r="F9">
            <v>4217658</v>
          </cell>
        </row>
        <row r="10">
          <cell r="C10">
            <v>1760982</v>
          </cell>
          <cell r="F10">
            <v>6378132</v>
          </cell>
        </row>
        <row r="11">
          <cell r="C11">
            <v>12231733</v>
          </cell>
          <cell r="F11">
            <v>21552023</v>
          </cell>
        </row>
        <row r="12">
          <cell r="C12">
            <v>180773087</v>
          </cell>
          <cell r="F12">
            <v>1744496</v>
          </cell>
        </row>
        <row r="13">
          <cell r="C13">
            <v>58304626</v>
          </cell>
          <cell r="F13">
            <v>19807527</v>
          </cell>
        </row>
        <row r="14">
          <cell r="C14">
            <v>0</v>
          </cell>
          <cell r="F14">
            <v>140030</v>
          </cell>
        </row>
        <row r="15">
          <cell r="C15">
            <v>533282206</v>
          </cell>
        </row>
        <row r="16">
          <cell r="C16">
            <v>0</v>
          </cell>
          <cell r="F16">
            <v>19667497</v>
          </cell>
        </row>
        <row r="17">
          <cell r="C17">
            <v>7305645</v>
          </cell>
          <cell r="F17">
            <v>898297</v>
          </cell>
        </row>
        <row r="18">
          <cell r="C18">
            <v>540587851</v>
          </cell>
          <cell r="F18">
            <v>18769200</v>
          </cell>
        </row>
        <row r="19">
          <cell r="C19">
            <v>28655470</v>
          </cell>
          <cell r="F19">
            <v>-14239603</v>
          </cell>
        </row>
        <row r="20">
          <cell r="C20">
            <v>3327844</v>
          </cell>
          <cell r="F20">
            <v>4529597</v>
          </cell>
        </row>
        <row r="21">
          <cell r="C21">
            <v>25327626</v>
          </cell>
          <cell r="F21">
            <v>2737159</v>
          </cell>
        </row>
        <row r="22">
          <cell r="C22">
            <v>161255921</v>
          </cell>
          <cell r="F22">
            <v>2289876</v>
          </cell>
        </row>
        <row r="23">
          <cell r="C23">
            <v>0</v>
          </cell>
          <cell r="F23">
            <v>447283</v>
          </cell>
        </row>
        <row r="24">
          <cell r="C24">
            <v>789437</v>
          </cell>
          <cell r="F24">
            <v>0</v>
          </cell>
        </row>
        <row r="25">
          <cell r="C25">
            <v>0</v>
          </cell>
          <cell r="F25">
            <v>1792438</v>
          </cell>
        </row>
        <row r="26">
          <cell r="C26">
            <v>48434223</v>
          </cell>
          <cell r="F26">
            <v>0</v>
          </cell>
        </row>
        <row r="27">
          <cell r="C27">
            <v>36748471</v>
          </cell>
          <cell r="F27">
            <v>0</v>
          </cell>
        </row>
        <row r="28">
          <cell r="C28">
            <v>86455</v>
          </cell>
          <cell r="F28">
            <v>18909230</v>
          </cell>
        </row>
        <row r="29">
          <cell r="C29">
            <v>247314507</v>
          </cell>
          <cell r="F29">
            <v>1792438</v>
          </cell>
        </row>
        <row r="30">
          <cell r="C30">
            <v>240008862</v>
          </cell>
          <cell r="F30">
            <v>16976762</v>
          </cell>
        </row>
        <row r="34">
          <cell r="F34">
            <v>4529597</v>
          </cell>
        </row>
        <row r="52">
          <cell r="F52" t="str">
            <v>أراضي</v>
          </cell>
        </row>
        <row r="183">
          <cell r="C183">
            <v>11470228</v>
          </cell>
        </row>
        <row r="189">
          <cell r="C189">
            <v>513995</v>
          </cell>
        </row>
        <row r="221">
          <cell r="C221">
            <v>-175</v>
          </cell>
        </row>
        <row r="222">
          <cell r="C222">
            <v>14929</v>
          </cell>
        </row>
      </sheetData>
      <sheetData sheetId="53"/>
      <sheetData sheetId="54">
        <row r="5">
          <cell r="C5">
            <v>264000000</v>
          </cell>
          <cell r="F5">
            <v>4557521</v>
          </cell>
        </row>
        <row r="6">
          <cell r="C6">
            <v>9761954</v>
          </cell>
          <cell r="F6">
            <v>325016828</v>
          </cell>
        </row>
        <row r="7">
          <cell r="C7">
            <v>273761954</v>
          </cell>
          <cell r="F7">
            <v>331791043</v>
          </cell>
        </row>
        <row r="8">
          <cell r="C8">
            <v>0</v>
          </cell>
          <cell r="F8">
            <v>5970391</v>
          </cell>
        </row>
        <row r="9">
          <cell r="C9">
            <v>4056177</v>
          </cell>
          <cell r="F9">
            <v>7676086</v>
          </cell>
        </row>
        <row r="10">
          <cell r="C10">
            <v>1983997</v>
          </cell>
          <cell r="F10">
            <v>1523405</v>
          </cell>
        </row>
        <row r="11">
          <cell r="C11">
            <v>13219564</v>
          </cell>
          <cell r="F11">
            <v>15169882</v>
          </cell>
        </row>
        <row r="12">
          <cell r="C12">
            <v>22683008</v>
          </cell>
          <cell r="F12">
            <v>2680917</v>
          </cell>
        </row>
        <row r="13">
          <cell r="C13">
            <v>9312128</v>
          </cell>
          <cell r="F13">
            <v>12488965</v>
          </cell>
        </row>
        <row r="14">
          <cell r="C14">
            <v>0</v>
          </cell>
          <cell r="F14">
            <v>0</v>
          </cell>
        </row>
        <row r="15">
          <cell r="C15">
            <v>325016828</v>
          </cell>
          <cell r="F15">
            <v>0</v>
          </cell>
        </row>
        <row r="16">
          <cell r="C16">
            <v>0</v>
          </cell>
          <cell r="F16">
            <v>12488965</v>
          </cell>
        </row>
        <row r="17">
          <cell r="C17">
            <v>6774215</v>
          </cell>
          <cell r="F17">
            <v>1030243</v>
          </cell>
        </row>
        <row r="18">
          <cell r="C18">
            <v>331791043</v>
          </cell>
          <cell r="F18">
            <v>11458722</v>
          </cell>
        </row>
        <row r="19">
          <cell r="C19">
            <v>12792307</v>
          </cell>
          <cell r="F19">
            <v>0</v>
          </cell>
        </row>
        <row r="20">
          <cell r="C20">
            <v>4204659</v>
          </cell>
          <cell r="F20">
            <v>11458722</v>
          </cell>
        </row>
        <row r="21">
          <cell r="C21">
            <v>8587648</v>
          </cell>
          <cell r="F21">
            <v>7853911</v>
          </cell>
        </row>
        <row r="22">
          <cell r="C22">
            <v>99468517</v>
          </cell>
          <cell r="F22">
            <v>6483791</v>
          </cell>
        </row>
        <row r="23">
          <cell r="C23">
            <v>0</v>
          </cell>
          <cell r="F23">
            <v>1370120</v>
          </cell>
        </row>
        <row r="24">
          <cell r="C24">
            <v>26569090</v>
          </cell>
          <cell r="F24">
            <v>0</v>
          </cell>
        </row>
        <row r="25">
          <cell r="C25">
            <v>0</v>
          </cell>
          <cell r="F25">
            <v>3604811</v>
          </cell>
        </row>
        <row r="26">
          <cell r="C26">
            <v>164797108</v>
          </cell>
          <cell r="F26">
            <v>0</v>
          </cell>
        </row>
        <row r="27">
          <cell r="C27">
            <v>26168591</v>
          </cell>
          <cell r="F27">
            <v>0</v>
          </cell>
        </row>
        <row r="28">
          <cell r="C28">
            <v>1642568</v>
          </cell>
          <cell r="F28">
            <v>11458722</v>
          </cell>
        </row>
        <row r="29">
          <cell r="C29">
            <v>318645874</v>
          </cell>
          <cell r="F29">
            <v>3604811</v>
          </cell>
        </row>
        <row r="30">
          <cell r="C30">
            <v>311871659</v>
          </cell>
          <cell r="F30">
            <v>7853911</v>
          </cell>
        </row>
        <row r="34">
          <cell r="F34">
            <v>11458722</v>
          </cell>
        </row>
        <row r="52">
          <cell r="F52" t="str">
            <v>أراضي</v>
          </cell>
        </row>
        <row r="183">
          <cell r="C183">
            <v>6905171</v>
          </cell>
        </row>
        <row r="189">
          <cell r="C189">
            <v>934780</v>
          </cell>
        </row>
      </sheetData>
      <sheetData sheetId="55"/>
      <sheetData sheetId="56">
        <row r="5">
          <cell r="C5">
            <v>250000000</v>
          </cell>
          <cell r="F5">
            <v>0</v>
          </cell>
        </row>
        <row r="6">
          <cell r="C6">
            <v>14094160</v>
          </cell>
          <cell r="F6">
            <v>657176097</v>
          </cell>
        </row>
        <row r="7">
          <cell r="C7">
            <v>264094160</v>
          </cell>
          <cell r="F7">
            <v>666858206</v>
          </cell>
        </row>
        <row r="8">
          <cell r="C8">
            <v>0</v>
          </cell>
          <cell r="F8">
            <v>18759576</v>
          </cell>
        </row>
        <row r="9">
          <cell r="C9">
            <v>5898197</v>
          </cell>
          <cell r="F9">
            <v>12006889</v>
          </cell>
        </row>
        <row r="10">
          <cell r="C10">
            <v>113375943</v>
          </cell>
          <cell r="F10">
            <v>0</v>
          </cell>
        </row>
        <row r="11">
          <cell r="C11">
            <v>65727193</v>
          </cell>
          <cell r="F11">
            <v>30766465</v>
          </cell>
        </row>
        <row r="12">
          <cell r="C12">
            <v>147369796</v>
          </cell>
          <cell r="F12">
            <v>11072060</v>
          </cell>
        </row>
        <row r="13">
          <cell r="C13">
            <v>60710808</v>
          </cell>
          <cell r="F13">
            <v>19694405</v>
          </cell>
        </row>
        <row r="14">
          <cell r="C14">
            <v>0</v>
          </cell>
          <cell r="F14">
            <v>0</v>
          </cell>
        </row>
        <row r="15">
          <cell r="C15">
            <v>657176097</v>
          </cell>
          <cell r="F15">
            <v>0</v>
          </cell>
        </row>
        <row r="16">
          <cell r="C16">
            <v>0</v>
          </cell>
          <cell r="F16">
            <v>19694405</v>
          </cell>
        </row>
        <row r="17">
          <cell r="C17">
            <v>9682109</v>
          </cell>
          <cell r="F17">
            <v>2527800</v>
          </cell>
        </row>
        <row r="18">
          <cell r="C18">
            <v>666858206</v>
          </cell>
          <cell r="F18">
            <v>17166605</v>
          </cell>
        </row>
        <row r="19">
          <cell r="C19">
            <v>104805889</v>
          </cell>
          <cell r="F19">
            <v>0</v>
          </cell>
        </row>
        <row r="20">
          <cell r="C20">
            <v>14484090</v>
          </cell>
          <cell r="F20">
            <v>17166605</v>
          </cell>
        </row>
        <row r="21">
          <cell r="C21">
            <v>90321799</v>
          </cell>
          <cell r="F21">
            <v>9013423</v>
          </cell>
        </row>
        <row r="22">
          <cell r="C22">
            <v>276761143</v>
          </cell>
          <cell r="F22">
            <v>7663423</v>
          </cell>
        </row>
        <row r="23">
          <cell r="C23">
            <v>0</v>
          </cell>
          <cell r="F23">
            <v>1350000</v>
          </cell>
        </row>
        <row r="24">
          <cell r="C24">
            <v>0</v>
          </cell>
          <cell r="F24">
            <v>0</v>
          </cell>
        </row>
        <row r="25">
          <cell r="C25">
            <v>2216912</v>
          </cell>
          <cell r="F25">
            <v>8153182</v>
          </cell>
        </row>
        <row r="26">
          <cell r="C26">
            <v>202921399</v>
          </cell>
          <cell r="F26">
            <v>0</v>
          </cell>
        </row>
        <row r="27">
          <cell r="C27">
            <v>68534988</v>
          </cell>
          <cell r="F27">
            <v>0</v>
          </cell>
        </row>
        <row r="28">
          <cell r="C28">
            <v>26101965</v>
          </cell>
          <cell r="F28">
            <v>17166605</v>
          </cell>
        </row>
        <row r="29">
          <cell r="C29">
            <v>576536407</v>
          </cell>
          <cell r="F29">
            <v>8153182</v>
          </cell>
        </row>
        <row r="30">
          <cell r="C30">
            <v>566854298</v>
          </cell>
          <cell r="F30">
            <v>9013423</v>
          </cell>
        </row>
        <row r="34">
          <cell r="F34">
            <v>17166605</v>
          </cell>
        </row>
        <row r="52">
          <cell r="F52" t="str">
            <v>أراضي</v>
          </cell>
        </row>
        <row r="183">
          <cell r="C183">
            <v>29904593</v>
          </cell>
        </row>
        <row r="189">
          <cell r="C189">
            <v>11145017</v>
          </cell>
        </row>
      </sheetData>
      <sheetData sheetId="57"/>
      <sheetData sheetId="58">
        <row r="5">
          <cell r="C5">
            <v>251000000</v>
          </cell>
          <cell r="F5">
            <v>20829673</v>
          </cell>
        </row>
        <row r="6">
          <cell r="C6">
            <v>25860402</v>
          </cell>
          <cell r="F6">
            <v>598979985</v>
          </cell>
        </row>
        <row r="7">
          <cell r="C7">
            <v>276860402</v>
          </cell>
          <cell r="F7">
            <v>638110112</v>
          </cell>
        </row>
        <row r="8">
          <cell r="C8">
            <v>0</v>
          </cell>
          <cell r="F8">
            <v>5175201</v>
          </cell>
        </row>
        <row r="9">
          <cell r="C9">
            <v>36106292</v>
          </cell>
          <cell r="F9">
            <v>5759951</v>
          </cell>
        </row>
        <row r="10">
          <cell r="C10">
            <v>500000</v>
          </cell>
          <cell r="F10">
            <v>6313516</v>
          </cell>
        </row>
        <row r="11">
          <cell r="C11">
            <v>28935564</v>
          </cell>
          <cell r="F11">
            <v>17248668</v>
          </cell>
        </row>
        <row r="12">
          <cell r="C12">
            <v>127342003</v>
          </cell>
          <cell r="F12">
            <v>1465467</v>
          </cell>
        </row>
        <row r="13">
          <cell r="C13">
            <v>129235724</v>
          </cell>
          <cell r="F13">
            <v>15783201</v>
          </cell>
        </row>
        <row r="14">
          <cell r="C14">
            <v>0</v>
          </cell>
          <cell r="F14">
            <v>331293</v>
          </cell>
        </row>
        <row r="15">
          <cell r="C15">
            <v>598979985</v>
          </cell>
          <cell r="F15">
            <v>0</v>
          </cell>
        </row>
        <row r="16">
          <cell r="C16">
            <v>0</v>
          </cell>
          <cell r="F16">
            <v>15451908</v>
          </cell>
        </row>
        <row r="17">
          <cell r="C17">
            <v>39130127</v>
          </cell>
          <cell r="F17">
            <v>540831</v>
          </cell>
        </row>
        <row r="18">
          <cell r="C18">
            <v>638110112</v>
          </cell>
          <cell r="F18">
            <v>14911077</v>
          </cell>
        </row>
        <row r="19">
          <cell r="C19">
            <v>9014846</v>
          </cell>
          <cell r="F19">
            <v>-408526</v>
          </cell>
        </row>
        <row r="20">
          <cell r="C20">
            <v>2408182</v>
          </cell>
          <cell r="F20">
            <v>14502551</v>
          </cell>
        </row>
        <row r="21">
          <cell r="C21">
            <v>6606664</v>
          </cell>
          <cell r="F21">
            <v>9346286</v>
          </cell>
        </row>
        <row r="22">
          <cell r="C22">
            <v>479574243</v>
          </cell>
          <cell r="F22">
            <v>7828803</v>
          </cell>
        </row>
        <row r="23">
          <cell r="C23">
            <v>93727</v>
          </cell>
          <cell r="F23">
            <v>1517483</v>
          </cell>
        </row>
        <row r="24">
          <cell r="C24">
            <v>6241</v>
          </cell>
          <cell r="F24">
            <v>0</v>
          </cell>
        </row>
        <row r="25">
          <cell r="C25">
            <v>0</v>
          </cell>
          <cell r="F25">
            <v>5156265</v>
          </cell>
        </row>
        <row r="26">
          <cell r="C26">
            <v>67488578</v>
          </cell>
          <cell r="F26">
            <v>0</v>
          </cell>
        </row>
        <row r="27">
          <cell r="C27">
            <v>19613040</v>
          </cell>
          <cell r="F27">
            <v>0</v>
          </cell>
        </row>
        <row r="28">
          <cell r="C28">
            <v>43897946</v>
          </cell>
          <cell r="F28">
            <v>15242370</v>
          </cell>
        </row>
        <row r="29">
          <cell r="C29">
            <v>610673775</v>
          </cell>
          <cell r="F29">
            <v>5156265</v>
          </cell>
        </row>
        <row r="30">
          <cell r="C30">
            <v>571543648</v>
          </cell>
          <cell r="F30">
            <v>9754812</v>
          </cell>
        </row>
        <row r="34">
          <cell r="F34">
            <v>14502551</v>
          </cell>
        </row>
        <row r="52">
          <cell r="F52" t="str">
            <v>أراضي</v>
          </cell>
        </row>
        <row r="183">
          <cell r="C183">
            <v>6595469</v>
          </cell>
        </row>
        <row r="189">
          <cell r="C189">
            <v>1420268</v>
          </cell>
        </row>
        <row r="220">
          <cell r="C220">
            <v>41330</v>
          </cell>
        </row>
        <row r="221">
          <cell r="C221">
            <v>-331293</v>
          </cell>
        </row>
        <row r="222">
          <cell r="C222">
            <v>31024</v>
          </cell>
        </row>
      </sheetData>
      <sheetData sheetId="59"/>
      <sheetData sheetId="60">
        <row r="5">
          <cell r="C5">
            <v>250000000</v>
          </cell>
          <cell r="F5">
            <v>19874007</v>
          </cell>
        </row>
        <row r="6">
          <cell r="C6">
            <v>-5376324</v>
          </cell>
          <cell r="F6">
            <v>561089422</v>
          </cell>
        </row>
        <row r="7">
          <cell r="C7">
            <v>244623676</v>
          </cell>
          <cell r="F7">
            <v>590845829</v>
          </cell>
        </row>
        <row r="8">
          <cell r="C8">
            <v>0</v>
          </cell>
          <cell r="F8">
            <v>-5070977</v>
          </cell>
        </row>
        <row r="9">
          <cell r="C9">
            <v>49108166</v>
          </cell>
          <cell r="F9">
            <v>3625693</v>
          </cell>
        </row>
        <row r="10">
          <cell r="C10">
            <v>1577600</v>
          </cell>
          <cell r="F10">
            <v>512403</v>
          </cell>
        </row>
        <row r="11">
          <cell r="C11">
            <v>77357674</v>
          </cell>
          <cell r="F11">
            <v>-932881</v>
          </cell>
        </row>
        <row r="12">
          <cell r="C12">
            <v>74693718</v>
          </cell>
          <cell r="F12">
            <v>1706147</v>
          </cell>
        </row>
        <row r="13">
          <cell r="C13">
            <v>113728588</v>
          </cell>
          <cell r="F13">
            <v>-2639028</v>
          </cell>
        </row>
        <row r="14">
          <cell r="C14">
            <v>0</v>
          </cell>
          <cell r="F14">
            <v>0</v>
          </cell>
        </row>
        <row r="15">
          <cell r="C15">
            <v>561089422</v>
          </cell>
          <cell r="F15">
            <v>0</v>
          </cell>
        </row>
        <row r="16">
          <cell r="C16">
            <v>0</v>
          </cell>
          <cell r="F16">
            <v>-2639028</v>
          </cell>
        </row>
        <row r="17">
          <cell r="C17">
            <v>29756407</v>
          </cell>
          <cell r="F17">
            <v>2144667</v>
          </cell>
        </row>
        <row r="18">
          <cell r="C18">
            <v>590845829</v>
          </cell>
          <cell r="F18">
            <v>-4783695</v>
          </cell>
        </row>
        <row r="19">
          <cell r="C19">
            <v>191752924</v>
          </cell>
          <cell r="F19">
            <v>-2391254</v>
          </cell>
        </row>
        <row r="20">
          <cell r="C20">
            <v>12209154</v>
          </cell>
          <cell r="F20">
            <v>-7174949</v>
          </cell>
        </row>
        <row r="21">
          <cell r="C21">
            <v>179543770</v>
          </cell>
          <cell r="F21">
            <v>-9947465</v>
          </cell>
        </row>
        <row r="22">
          <cell r="C22">
            <v>54546573</v>
          </cell>
          <cell r="F22">
            <v>-9947465</v>
          </cell>
        </row>
        <row r="23">
          <cell r="C23">
            <v>0</v>
          </cell>
          <cell r="F23">
            <v>0</v>
          </cell>
        </row>
        <row r="24">
          <cell r="C24">
            <v>22217748</v>
          </cell>
          <cell r="F24">
            <v>0</v>
          </cell>
        </row>
        <row r="25">
          <cell r="C25">
            <v>0</v>
          </cell>
          <cell r="F25">
            <v>2772516</v>
          </cell>
        </row>
        <row r="26">
          <cell r="C26">
            <v>107594671</v>
          </cell>
          <cell r="F26">
            <v>0</v>
          </cell>
        </row>
        <row r="27">
          <cell r="C27">
            <v>2127000</v>
          </cell>
          <cell r="F27">
            <v>0</v>
          </cell>
        </row>
        <row r="28">
          <cell r="C28">
            <v>204942060</v>
          </cell>
          <cell r="F28">
            <v>-4783695</v>
          </cell>
        </row>
        <row r="29">
          <cell r="C29">
            <v>391428052</v>
          </cell>
          <cell r="F29">
            <v>2772516</v>
          </cell>
        </row>
        <row r="30">
          <cell r="C30">
            <v>361671645</v>
          </cell>
          <cell r="F30">
            <v>-7556211</v>
          </cell>
        </row>
        <row r="34">
          <cell r="F34">
            <v>-7174949</v>
          </cell>
        </row>
        <row r="52">
          <cell r="F52" t="str">
            <v>أراضي</v>
          </cell>
        </row>
        <row r="183">
          <cell r="C183">
            <v>74692</v>
          </cell>
        </row>
        <row r="189">
          <cell r="C189">
            <v>5145669</v>
          </cell>
        </row>
      </sheetData>
      <sheetData sheetId="61"/>
      <sheetData sheetId="62">
        <row r="5">
          <cell r="C5">
            <v>59539528</v>
          </cell>
          <cell r="F5">
            <v>8712021</v>
          </cell>
        </row>
        <row r="6">
          <cell r="C6">
            <v>2219014</v>
          </cell>
          <cell r="F6">
            <v>138383368</v>
          </cell>
        </row>
        <row r="7">
          <cell r="C7">
            <v>61758542</v>
          </cell>
          <cell r="F7">
            <v>139653227</v>
          </cell>
        </row>
        <row r="8">
          <cell r="C8">
            <v>0</v>
          </cell>
          <cell r="F8">
            <v>5552</v>
          </cell>
        </row>
        <row r="9">
          <cell r="C9">
            <v>151966</v>
          </cell>
          <cell r="F9">
            <v>1678249</v>
          </cell>
        </row>
        <row r="10">
          <cell r="C10">
            <v>501049</v>
          </cell>
          <cell r="F10">
            <v>427374</v>
          </cell>
        </row>
        <row r="11">
          <cell r="C11">
            <v>0</v>
          </cell>
          <cell r="F11">
            <v>2111175</v>
          </cell>
        </row>
        <row r="12">
          <cell r="C12">
            <v>74432898</v>
          </cell>
          <cell r="F12">
            <v>1037405</v>
          </cell>
        </row>
        <row r="13">
          <cell r="C13">
            <v>1538913</v>
          </cell>
          <cell r="F13">
            <v>1073770</v>
          </cell>
        </row>
        <row r="14">
          <cell r="C14">
            <v>0</v>
          </cell>
          <cell r="F14">
            <v>0</v>
          </cell>
        </row>
        <row r="15">
          <cell r="C15">
            <v>138383368</v>
          </cell>
          <cell r="F15">
            <v>0</v>
          </cell>
        </row>
        <row r="16">
          <cell r="C16">
            <v>0</v>
          </cell>
          <cell r="F16">
            <v>1073770</v>
          </cell>
        </row>
        <row r="17">
          <cell r="C17">
            <v>1269859</v>
          </cell>
          <cell r="F17">
            <v>28869</v>
          </cell>
        </row>
        <row r="18">
          <cell r="C18">
            <v>139653227</v>
          </cell>
          <cell r="F18">
            <v>1044901</v>
          </cell>
        </row>
        <row r="19">
          <cell r="C19">
            <v>241345</v>
          </cell>
          <cell r="F19">
            <v>131199</v>
          </cell>
        </row>
        <row r="20">
          <cell r="C20">
            <v>146948</v>
          </cell>
          <cell r="F20">
            <v>1176100</v>
          </cell>
        </row>
        <row r="21">
          <cell r="C21">
            <v>94397</v>
          </cell>
          <cell r="F21">
            <v>455788</v>
          </cell>
        </row>
        <row r="22">
          <cell r="C22">
            <v>225059</v>
          </cell>
          <cell r="F22">
            <v>410246</v>
          </cell>
        </row>
        <row r="23">
          <cell r="C23">
            <v>0</v>
          </cell>
          <cell r="F23">
            <v>45542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720312</v>
          </cell>
        </row>
        <row r="26">
          <cell r="C26">
            <v>104509123</v>
          </cell>
          <cell r="F26">
            <v>0</v>
          </cell>
        </row>
        <row r="27">
          <cell r="C27">
            <v>25234314</v>
          </cell>
          <cell r="F27">
            <v>0</v>
          </cell>
        </row>
        <row r="28">
          <cell r="C28">
            <v>878313</v>
          </cell>
          <cell r="F28">
            <v>1044901</v>
          </cell>
        </row>
        <row r="29">
          <cell r="C29">
            <v>130846809</v>
          </cell>
          <cell r="F29">
            <v>720312</v>
          </cell>
        </row>
        <row r="30">
          <cell r="C30">
            <v>129576950</v>
          </cell>
          <cell r="F30">
            <v>324589</v>
          </cell>
        </row>
        <row r="34">
          <cell r="F34">
            <v>1176100</v>
          </cell>
        </row>
        <row r="52">
          <cell r="F52" t="str">
            <v>أراضي</v>
          </cell>
        </row>
        <row r="183">
          <cell r="C183">
            <v>5960</v>
          </cell>
        </row>
        <row r="189">
          <cell r="C189">
            <v>408</v>
          </cell>
        </row>
      </sheetData>
      <sheetData sheetId="63"/>
      <sheetData sheetId="64">
        <row r="5">
          <cell r="C5">
            <v>59682905</v>
          </cell>
          <cell r="F5">
            <v>3059750</v>
          </cell>
        </row>
        <row r="6">
          <cell r="C6">
            <v>16811073</v>
          </cell>
          <cell r="F6">
            <v>116127783</v>
          </cell>
        </row>
        <row r="7">
          <cell r="C7">
            <v>76493978</v>
          </cell>
          <cell r="F7">
            <v>104111792</v>
          </cell>
        </row>
        <row r="8">
          <cell r="C8">
            <v>0</v>
          </cell>
          <cell r="F8">
            <v>5881552</v>
          </cell>
        </row>
        <row r="9">
          <cell r="C9">
            <v>1451607</v>
          </cell>
          <cell r="F9">
            <v>2291258</v>
          </cell>
        </row>
        <row r="10">
          <cell r="C10">
            <v>0</v>
          </cell>
          <cell r="F10">
            <v>110927</v>
          </cell>
        </row>
        <row r="11">
          <cell r="C11">
            <v>0</v>
          </cell>
          <cell r="F11">
            <v>8283737</v>
          </cell>
        </row>
        <row r="12">
          <cell r="C12">
            <v>32962148</v>
          </cell>
          <cell r="F12">
            <v>1128172</v>
          </cell>
        </row>
        <row r="13">
          <cell r="C13">
            <v>5220050</v>
          </cell>
          <cell r="F13">
            <v>7155565</v>
          </cell>
        </row>
        <row r="14">
          <cell r="C14">
            <v>0</v>
          </cell>
          <cell r="F14">
            <v>8894</v>
          </cell>
        </row>
        <row r="15">
          <cell r="C15">
            <v>116127783</v>
          </cell>
          <cell r="F15">
            <v>0</v>
          </cell>
        </row>
        <row r="16">
          <cell r="C16">
            <v>0</v>
          </cell>
          <cell r="F16">
            <v>7146671</v>
          </cell>
        </row>
        <row r="17">
          <cell r="C17">
            <v>-12015991</v>
          </cell>
          <cell r="F17">
            <v>64555</v>
          </cell>
        </row>
        <row r="18">
          <cell r="C18">
            <v>104111792</v>
          </cell>
          <cell r="F18">
            <v>7082116</v>
          </cell>
        </row>
        <row r="19">
          <cell r="C19">
            <v>3475352</v>
          </cell>
          <cell r="F19">
            <v>-1236099</v>
          </cell>
        </row>
        <row r="20">
          <cell r="C20">
            <v>2064348</v>
          </cell>
          <cell r="F20">
            <v>5846017</v>
          </cell>
        </row>
        <row r="21">
          <cell r="C21">
            <v>1411004</v>
          </cell>
          <cell r="F21">
            <v>4638546</v>
          </cell>
        </row>
        <row r="22">
          <cell r="C22">
            <v>44885751</v>
          </cell>
          <cell r="F22">
            <v>3956633</v>
          </cell>
        </row>
        <row r="23">
          <cell r="C23">
            <v>0</v>
          </cell>
          <cell r="F23">
            <v>681913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1207471</v>
          </cell>
        </row>
        <row r="26">
          <cell r="C26">
            <v>44171636</v>
          </cell>
          <cell r="F26">
            <v>0</v>
          </cell>
        </row>
        <row r="27">
          <cell r="C27">
            <v>10398650</v>
          </cell>
          <cell r="F27">
            <v>0</v>
          </cell>
        </row>
        <row r="28">
          <cell r="C28">
            <v>185001</v>
          </cell>
          <cell r="F28">
            <v>7091010</v>
          </cell>
        </row>
        <row r="29">
          <cell r="C29">
            <v>99641038</v>
          </cell>
          <cell r="F29">
            <v>1207471</v>
          </cell>
        </row>
        <row r="30">
          <cell r="C30">
            <v>111657029</v>
          </cell>
          <cell r="F30">
            <v>5874645</v>
          </cell>
        </row>
        <row r="34">
          <cell r="F34">
            <v>5846017</v>
          </cell>
        </row>
        <row r="36">
          <cell r="F36">
            <v>0</v>
          </cell>
        </row>
        <row r="52">
          <cell r="F52" t="str">
            <v>أراضي</v>
          </cell>
        </row>
        <row r="183">
          <cell r="C183">
            <v>5881552</v>
          </cell>
        </row>
        <row r="221">
          <cell r="C221">
            <v>399236</v>
          </cell>
        </row>
      </sheetData>
      <sheetData sheetId="65"/>
      <sheetData sheetId="66">
        <row r="5">
          <cell r="C5">
            <v>59003000</v>
          </cell>
          <cell r="F5">
            <v>0</v>
          </cell>
        </row>
        <row r="6">
          <cell r="C6">
            <v>-45311832</v>
          </cell>
          <cell r="F6">
            <v>689803834</v>
          </cell>
        </row>
        <row r="7">
          <cell r="C7">
            <v>13691168</v>
          </cell>
          <cell r="F7">
            <v>692583040</v>
          </cell>
        </row>
        <row r="8">
          <cell r="C8">
            <v>0</v>
          </cell>
          <cell r="F8">
            <v>1338810</v>
          </cell>
        </row>
        <row r="9">
          <cell r="C9">
            <v>119926904</v>
          </cell>
          <cell r="F9">
            <v>5918059</v>
          </cell>
        </row>
        <row r="10">
          <cell r="C10">
            <v>18961167</v>
          </cell>
          <cell r="F10">
            <v>3334815</v>
          </cell>
        </row>
        <row r="11">
          <cell r="C11">
            <v>0</v>
          </cell>
          <cell r="F11">
            <v>10591684</v>
          </cell>
        </row>
        <row r="12">
          <cell r="C12">
            <v>514210721</v>
          </cell>
          <cell r="F12">
            <v>5585981</v>
          </cell>
        </row>
        <row r="13">
          <cell r="C13">
            <v>23013874</v>
          </cell>
          <cell r="F13">
            <v>5005703</v>
          </cell>
        </row>
        <row r="14">
          <cell r="C14">
            <v>0</v>
          </cell>
          <cell r="F14">
            <v>0</v>
          </cell>
        </row>
        <row r="15">
          <cell r="C15">
            <v>689803834</v>
          </cell>
          <cell r="F15">
            <v>0</v>
          </cell>
        </row>
        <row r="16">
          <cell r="C16">
            <v>0</v>
          </cell>
          <cell r="F16">
            <v>5005703</v>
          </cell>
        </row>
        <row r="17">
          <cell r="C17">
            <v>2779206</v>
          </cell>
          <cell r="F17">
            <v>2461942</v>
          </cell>
        </row>
        <row r="18">
          <cell r="C18">
            <v>692583040</v>
          </cell>
          <cell r="F18">
            <v>2543761</v>
          </cell>
        </row>
        <row r="19">
          <cell r="C19">
            <v>16702596</v>
          </cell>
          <cell r="F19">
            <v>-31306</v>
          </cell>
        </row>
        <row r="20">
          <cell r="C20">
            <v>12580525</v>
          </cell>
          <cell r="F20">
            <v>2512455</v>
          </cell>
        </row>
        <row r="21">
          <cell r="C21">
            <v>4122071</v>
          </cell>
          <cell r="F21">
            <v>-1961021</v>
          </cell>
        </row>
        <row r="22">
          <cell r="C22">
            <v>149574086</v>
          </cell>
          <cell r="F22">
            <v>-2556491</v>
          </cell>
        </row>
        <row r="23">
          <cell r="C23">
            <v>0</v>
          </cell>
          <cell r="F23">
            <v>595470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4473476</v>
          </cell>
        </row>
        <row r="26">
          <cell r="C26">
            <v>504844836</v>
          </cell>
          <cell r="F26">
            <v>0</v>
          </cell>
        </row>
        <row r="27">
          <cell r="C27">
            <v>29123524</v>
          </cell>
          <cell r="F27">
            <v>0</v>
          </cell>
        </row>
        <row r="28">
          <cell r="C28">
            <v>4918523</v>
          </cell>
          <cell r="F28">
            <v>2543761</v>
          </cell>
        </row>
        <row r="29">
          <cell r="C29">
            <v>688460969</v>
          </cell>
          <cell r="F29">
            <v>4473476</v>
          </cell>
        </row>
        <row r="30">
          <cell r="C30">
            <v>685681763</v>
          </cell>
          <cell r="F30">
            <v>-1929715</v>
          </cell>
        </row>
        <row r="34">
          <cell r="F34">
            <v>2512455</v>
          </cell>
        </row>
        <row r="52">
          <cell r="F52" t="str">
            <v>أراضي</v>
          </cell>
        </row>
        <row r="183">
          <cell r="C183">
            <v>1406567</v>
          </cell>
        </row>
        <row r="189">
          <cell r="C189">
            <v>67757</v>
          </cell>
        </row>
      </sheetData>
      <sheetData sheetId="67"/>
      <sheetData sheetId="68">
        <row r="5">
          <cell r="C5">
            <v>250000000</v>
          </cell>
          <cell r="F5">
            <v>9950724</v>
          </cell>
        </row>
        <row r="6">
          <cell r="C6">
            <v>1922431</v>
          </cell>
          <cell r="F6">
            <v>307229242</v>
          </cell>
        </row>
        <row r="7">
          <cell r="C7">
            <v>251922431</v>
          </cell>
          <cell r="F7">
            <v>309139051</v>
          </cell>
        </row>
        <row r="8">
          <cell r="C8">
            <v>0</v>
          </cell>
          <cell r="F8">
            <v>1582045</v>
          </cell>
        </row>
        <row r="9">
          <cell r="C9">
            <v>564027</v>
          </cell>
          <cell r="F9">
            <v>103630</v>
          </cell>
        </row>
        <row r="10">
          <cell r="C10">
            <v>0</v>
          </cell>
          <cell r="F10">
            <v>7300311</v>
          </cell>
        </row>
        <row r="11">
          <cell r="C11">
            <v>0</v>
          </cell>
          <cell r="F11">
            <v>8985986</v>
          </cell>
        </row>
        <row r="12">
          <cell r="C12">
            <v>18702283</v>
          </cell>
          <cell r="F12">
            <v>1032701</v>
          </cell>
        </row>
        <row r="13">
          <cell r="C13">
            <v>36040501</v>
          </cell>
          <cell r="F13">
            <v>7953285</v>
          </cell>
        </row>
        <row r="14">
          <cell r="C14">
            <v>0</v>
          </cell>
          <cell r="F14">
            <v>124985</v>
          </cell>
        </row>
        <row r="15">
          <cell r="C15">
            <v>307229242</v>
          </cell>
          <cell r="F15">
            <v>0</v>
          </cell>
        </row>
        <row r="16">
          <cell r="C16">
            <v>0</v>
          </cell>
          <cell r="F16">
            <v>7828300</v>
          </cell>
        </row>
        <row r="17">
          <cell r="C17">
            <v>1909809</v>
          </cell>
          <cell r="F17">
            <v>431134</v>
          </cell>
        </row>
        <row r="18">
          <cell r="C18">
            <v>309139051</v>
          </cell>
          <cell r="F18">
            <v>7397166</v>
          </cell>
        </row>
        <row r="19">
          <cell r="C19">
            <v>5158266</v>
          </cell>
          <cell r="F19">
            <v>-10990</v>
          </cell>
        </row>
        <row r="20">
          <cell r="C20">
            <v>2301159</v>
          </cell>
          <cell r="F20">
            <v>7386176</v>
          </cell>
        </row>
        <row r="21">
          <cell r="C21">
            <v>2857107</v>
          </cell>
          <cell r="F21">
            <v>6613155</v>
          </cell>
        </row>
        <row r="22">
          <cell r="C22">
            <v>0</v>
          </cell>
          <cell r="F22">
            <v>5937948</v>
          </cell>
        </row>
        <row r="23">
          <cell r="C23">
            <v>0</v>
          </cell>
          <cell r="F23">
            <v>675207</v>
          </cell>
        </row>
        <row r="24">
          <cell r="C24">
            <v>28201389</v>
          </cell>
          <cell r="F24">
            <v>0</v>
          </cell>
        </row>
        <row r="25">
          <cell r="C25">
            <v>0</v>
          </cell>
          <cell r="F25">
            <v>773021</v>
          </cell>
        </row>
        <row r="26">
          <cell r="C26">
            <v>224942513</v>
          </cell>
          <cell r="F26">
            <v>0</v>
          </cell>
        </row>
        <row r="27">
          <cell r="C27">
            <v>38198437</v>
          </cell>
          <cell r="F27">
            <v>0</v>
          </cell>
        </row>
        <row r="28">
          <cell r="C28">
            <v>4988881</v>
          </cell>
          <cell r="F28">
            <v>7522151</v>
          </cell>
        </row>
        <row r="29">
          <cell r="C29">
            <v>296331220</v>
          </cell>
          <cell r="F29">
            <v>773021</v>
          </cell>
        </row>
        <row r="30">
          <cell r="C30">
            <v>294421411</v>
          </cell>
          <cell r="F30">
            <v>6624145</v>
          </cell>
        </row>
        <row r="34">
          <cell r="F34">
            <v>7386176</v>
          </cell>
        </row>
        <row r="52">
          <cell r="F52" t="str">
            <v>أراضي</v>
          </cell>
        </row>
        <row r="183">
          <cell r="C183">
            <v>1582045</v>
          </cell>
        </row>
      </sheetData>
      <sheetData sheetId="69"/>
      <sheetData sheetId="70">
        <row r="5">
          <cell r="C5">
            <v>250000000</v>
          </cell>
          <cell r="F5">
            <v>1770221</v>
          </cell>
        </row>
        <row r="6">
          <cell r="C6">
            <v>-14385660</v>
          </cell>
          <cell r="F6">
            <v>253903053</v>
          </cell>
        </row>
        <row r="7">
          <cell r="C7">
            <v>235614340</v>
          </cell>
          <cell r="F7">
            <v>254706853</v>
          </cell>
        </row>
        <row r="8">
          <cell r="C8">
            <v>900000</v>
          </cell>
          <cell r="F8">
            <v>833879</v>
          </cell>
        </row>
        <row r="9">
          <cell r="C9">
            <v>3112289</v>
          </cell>
          <cell r="F9">
            <v>480203</v>
          </cell>
        </row>
        <row r="10">
          <cell r="C10">
            <v>0</v>
          </cell>
          <cell r="F10">
            <v>4761617</v>
          </cell>
        </row>
        <row r="11">
          <cell r="C11">
            <v>0</v>
          </cell>
          <cell r="F11">
            <v>6075699</v>
          </cell>
        </row>
        <row r="12">
          <cell r="C12">
            <v>12648787</v>
          </cell>
          <cell r="F12">
            <v>5671548</v>
          </cell>
        </row>
        <row r="13">
          <cell r="C13">
            <v>1627637</v>
          </cell>
          <cell r="F13">
            <v>404151</v>
          </cell>
        </row>
        <row r="14">
          <cell r="C14">
            <v>0</v>
          </cell>
          <cell r="F14">
            <v>570595</v>
          </cell>
        </row>
        <row r="15">
          <cell r="C15">
            <v>253903053</v>
          </cell>
          <cell r="F15">
            <v>0</v>
          </cell>
        </row>
        <row r="16">
          <cell r="C16">
            <v>0</v>
          </cell>
          <cell r="F16">
            <v>-166444</v>
          </cell>
        </row>
        <row r="17">
          <cell r="C17">
            <v>803800</v>
          </cell>
          <cell r="F17">
            <v>623082</v>
          </cell>
        </row>
        <row r="18">
          <cell r="C18">
            <v>254706853</v>
          </cell>
          <cell r="F18">
            <v>-789526</v>
          </cell>
        </row>
        <row r="19">
          <cell r="C19">
            <v>37180184</v>
          </cell>
          <cell r="F19">
            <v>0</v>
          </cell>
        </row>
        <row r="20">
          <cell r="C20">
            <v>10092961</v>
          </cell>
          <cell r="F20">
            <v>-789526</v>
          </cell>
        </row>
        <row r="21">
          <cell r="C21">
            <v>27087223</v>
          </cell>
          <cell r="F21">
            <v>-2330455</v>
          </cell>
        </row>
        <row r="22">
          <cell r="C22">
            <v>0</v>
          </cell>
          <cell r="F22">
            <v>-2330455</v>
          </cell>
        </row>
        <row r="23">
          <cell r="C23">
            <v>0</v>
          </cell>
          <cell r="F23">
            <v>0</v>
          </cell>
        </row>
        <row r="24">
          <cell r="C24">
            <v>98253361</v>
          </cell>
          <cell r="F24">
            <v>0</v>
          </cell>
        </row>
        <row r="25">
          <cell r="C25">
            <v>0</v>
          </cell>
          <cell r="F25">
            <v>1540929</v>
          </cell>
        </row>
        <row r="26">
          <cell r="C26">
            <v>59567388</v>
          </cell>
          <cell r="F26">
            <v>0</v>
          </cell>
        </row>
        <row r="27">
          <cell r="C27">
            <v>58117743</v>
          </cell>
          <cell r="F27">
            <v>0</v>
          </cell>
        </row>
        <row r="28">
          <cell r="C28">
            <v>9910917</v>
          </cell>
          <cell r="F28">
            <v>-218931</v>
          </cell>
        </row>
        <row r="29">
          <cell r="C29">
            <v>225849409</v>
          </cell>
          <cell r="F29">
            <v>1540929</v>
          </cell>
        </row>
        <row r="30">
          <cell r="C30">
            <v>225045609</v>
          </cell>
          <cell r="F30">
            <v>-2330455</v>
          </cell>
        </row>
        <row r="34">
          <cell r="F34">
            <v>-789526</v>
          </cell>
        </row>
        <row r="52">
          <cell r="F52" t="str">
            <v>أراضي</v>
          </cell>
        </row>
        <row r="183">
          <cell r="C183">
            <v>833879</v>
          </cell>
        </row>
      </sheetData>
      <sheetData sheetId="71"/>
      <sheetData sheetId="72">
        <row r="5">
          <cell r="C5">
            <v>250000000</v>
          </cell>
          <cell r="F5">
            <v>2124340</v>
          </cell>
        </row>
        <row r="6">
          <cell r="C6">
            <v>6956242</v>
          </cell>
          <cell r="F6">
            <v>301433201</v>
          </cell>
        </row>
        <row r="7">
          <cell r="C7">
            <v>256956242</v>
          </cell>
          <cell r="F7">
            <v>309247796</v>
          </cell>
        </row>
        <row r="8">
          <cell r="F8">
            <v>11045950</v>
          </cell>
        </row>
        <row r="9">
          <cell r="C9">
            <v>0</v>
          </cell>
          <cell r="F9">
            <v>0</v>
          </cell>
        </row>
        <row r="10">
          <cell r="F10">
            <v>2440088</v>
          </cell>
        </row>
        <row r="11">
          <cell r="C11">
            <v>18950</v>
          </cell>
          <cell r="F11">
            <v>13486038</v>
          </cell>
        </row>
        <row r="12">
          <cell r="C12">
            <v>40560507</v>
          </cell>
          <cell r="F12">
            <v>1383666</v>
          </cell>
        </row>
        <row r="13">
          <cell r="C13">
            <v>3897502</v>
          </cell>
          <cell r="F13">
            <v>12102372</v>
          </cell>
        </row>
        <row r="14">
          <cell r="C14">
            <v>0</v>
          </cell>
          <cell r="F14">
            <v>650982</v>
          </cell>
        </row>
        <row r="15">
          <cell r="C15">
            <v>301433201</v>
          </cell>
        </row>
        <row r="16">
          <cell r="F16">
            <v>11451390</v>
          </cell>
        </row>
        <row r="17">
          <cell r="C17">
            <v>7814595</v>
          </cell>
          <cell r="F17">
            <v>1172115</v>
          </cell>
        </row>
        <row r="18">
          <cell r="C18">
            <v>309247796</v>
          </cell>
          <cell r="F18">
            <v>10279275</v>
          </cell>
        </row>
        <row r="19">
          <cell r="C19">
            <v>28142016</v>
          </cell>
          <cell r="F19">
            <v>-471063</v>
          </cell>
        </row>
        <row r="20">
          <cell r="C20">
            <v>1225536</v>
          </cell>
          <cell r="F20">
            <v>9808212</v>
          </cell>
        </row>
        <row r="21">
          <cell r="C21">
            <v>26916480</v>
          </cell>
          <cell r="F21">
            <v>7103211</v>
          </cell>
        </row>
        <row r="22">
          <cell r="C22">
            <v>0</v>
          </cell>
          <cell r="F22">
            <v>5973569</v>
          </cell>
        </row>
        <row r="23">
          <cell r="F23">
            <v>1129642</v>
          </cell>
        </row>
        <row r="24">
          <cell r="C24">
            <v>52606730</v>
          </cell>
          <cell r="F24">
            <v>0</v>
          </cell>
        </row>
        <row r="25">
          <cell r="C25">
            <v>0</v>
          </cell>
          <cell r="F25">
            <v>2705001</v>
          </cell>
        </row>
        <row r="26">
          <cell r="C26">
            <v>206861367</v>
          </cell>
          <cell r="F26">
            <v>0</v>
          </cell>
        </row>
        <row r="27">
          <cell r="C27">
            <v>20261713</v>
          </cell>
          <cell r="F27">
            <v>0</v>
          </cell>
        </row>
        <row r="28">
          <cell r="C28">
            <v>477166</v>
          </cell>
          <cell r="F28">
            <v>10930257</v>
          </cell>
        </row>
        <row r="29">
          <cell r="C29">
            <v>280206976</v>
          </cell>
          <cell r="F29">
            <v>2705001</v>
          </cell>
        </row>
        <row r="30">
          <cell r="C30">
            <v>272392381</v>
          </cell>
          <cell r="F30">
            <v>7574274</v>
          </cell>
        </row>
        <row r="34">
          <cell r="F34">
            <v>9808212</v>
          </cell>
        </row>
        <row r="52">
          <cell r="F52" t="str">
            <v>أراضي</v>
          </cell>
        </row>
        <row r="183">
          <cell r="C183">
            <v>11045950</v>
          </cell>
        </row>
      </sheetData>
      <sheetData sheetId="73"/>
      <sheetData sheetId="74">
        <row r="5">
          <cell r="C5">
            <v>255000000</v>
          </cell>
          <cell r="F5">
            <v>9004296</v>
          </cell>
        </row>
        <row r="6">
          <cell r="C6">
            <v>35998506</v>
          </cell>
          <cell r="F6">
            <v>663937582</v>
          </cell>
        </row>
        <row r="7">
          <cell r="C7">
            <v>290998506</v>
          </cell>
          <cell r="F7">
            <v>674346919</v>
          </cell>
        </row>
        <row r="8">
          <cell r="C8">
            <v>1100000</v>
          </cell>
          <cell r="F8">
            <v>10219942</v>
          </cell>
        </row>
        <row r="9">
          <cell r="C9">
            <v>14587886</v>
          </cell>
          <cell r="F9">
            <v>10476020</v>
          </cell>
        </row>
        <row r="10">
          <cell r="C10">
            <v>155144</v>
          </cell>
          <cell r="F10">
            <v>3457325</v>
          </cell>
        </row>
        <row r="11">
          <cell r="C11">
            <v>149542067</v>
          </cell>
          <cell r="F11">
            <v>24153287</v>
          </cell>
        </row>
        <row r="12">
          <cell r="C12">
            <v>179067941</v>
          </cell>
          <cell r="F12">
            <v>8995437</v>
          </cell>
        </row>
        <row r="13">
          <cell r="C13">
            <v>28486038</v>
          </cell>
          <cell r="F13">
            <v>15157850</v>
          </cell>
        </row>
        <row r="14">
          <cell r="C14">
            <v>0</v>
          </cell>
          <cell r="F14">
            <v>1525117</v>
          </cell>
        </row>
        <row r="15">
          <cell r="C15">
            <v>663937582</v>
          </cell>
        </row>
        <row r="16">
          <cell r="C16">
            <v>0</v>
          </cell>
          <cell r="F16">
            <v>13632733</v>
          </cell>
        </row>
        <row r="17">
          <cell r="C17">
            <v>10409337</v>
          </cell>
          <cell r="F17">
            <v>1022964</v>
          </cell>
        </row>
        <row r="18">
          <cell r="C18">
            <v>674346919</v>
          </cell>
          <cell r="F18">
            <v>12609769</v>
          </cell>
        </row>
        <row r="19">
          <cell r="C19">
            <v>23458073</v>
          </cell>
          <cell r="F19">
            <v>-1352997</v>
          </cell>
        </row>
        <row r="20">
          <cell r="C20">
            <v>7263287</v>
          </cell>
          <cell r="F20">
            <v>11256772</v>
          </cell>
        </row>
        <row r="21">
          <cell r="C21">
            <v>16194786</v>
          </cell>
          <cell r="F21">
            <v>6827886</v>
          </cell>
        </row>
        <row r="22">
          <cell r="C22">
            <v>271953</v>
          </cell>
          <cell r="F22">
            <v>6065258</v>
          </cell>
        </row>
        <row r="23">
          <cell r="C23">
            <v>0</v>
          </cell>
          <cell r="F23">
            <v>762628</v>
          </cell>
        </row>
        <row r="24">
          <cell r="C24">
            <v>127015828</v>
          </cell>
          <cell r="F24">
            <v>0</v>
          </cell>
        </row>
        <row r="25">
          <cell r="C25">
            <v>0</v>
          </cell>
          <cell r="F25">
            <v>4428886</v>
          </cell>
        </row>
        <row r="26">
          <cell r="C26">
            <v>206266261</v>
          </cell>
          <cell r="F26">
            <v>0</v>
          </cell>
        </row>
        <row r="27">
          <cell r="C27">
            <v>183266203</v>
          </cell>
          <cell r="F27">
            <v>0</v>
          </cell>
        </row>
        <row r="28">
          <cell r="C28">
            <v>132327592</v>
          </cell>
          <cell r="F28">
            <v>14134886</v>
          </cell>
        </row>
        <row r="29">
          <cell r="C29">
            <v>649147837</v>
          </cell>
          <cell r="F29">
            <v>4428886</v>
          </cell>
        </row>
        <row r="30">
          <cell r="C30">
            <v>638738500</v>
          </cell>
          <cell r="F30">
            <v>8180883</v>
          </cell>
        </row>
        <row r="34">
          <cell r="F34">
            <v>11256772</v>
          </cell>
        </row>
        <row r="52">
          <cell r="F52" t="str">
            <v>أراضي</v>
          </cell>
        </row>
        <row r="183">
          <cell r="C183">
            <v>11719942</v>
          </cell>
        </row>
        <row r="189">
          <cell r="C189">
            <v>1500000</v>
          </cell>
        </row>
      </sheetData>
      <sheetData sheetId="75"/>
      <sheetData sheetId="76">
        <row r="5">
          <cell r="C5">
            <v>100000000</v>
          </cell>
          <cell r="F5">
            <v>0</v>
          </cell>
        </row>
        <row r="6">
          <cell r="C6">
            <v>1553661</v>
          </cell>
          <cell r="F6">
            <v>101553661</v>
          </cell>
        </row>
        <row r="7">
          <cell r="C7">
            <v>101553661</v>
          </cell>
          <cell r="F7">
            <v>106655479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3849977</v>
          </cell>
        </row>
        <row r="10">
          <cell r="C10">
            <v>0</v>
          </cell>
          <cell r="F10">
            <v>24821</v>
          </cell>
        </row>
        <row r="11">
          <cell r="C11">
            <v>0</v>
          </cell>
          <cell r="F11">
            <v>3874798</v>
          </cell>
        </row>
        <row r="12">
          <cell r="C12">
            <v>0</v>
          </cell>
          <cell r="F12">
            <v>1014189</v>
          </cell>
        </row>
        <row r="13">
          <cell r="C13">
            <v>0</v>
          </cell>
          <cell r="F13">
            <v>2860609</v>
          </cell>
        </row>
        <row r="14">
          <cell r="C14">
            <v>0</v>
          </cell>
          <cell r="F14">
            <v>25452</v>
          </cell>
        </row>
        <row r="15">
          <cell r="C15">
            <v>101553661</v>
          </cell>
          <cell r="F15">
            <v>0</v>
          </cell>
        </row>
        <row r="16">
          <cell r="C16">
            <v>0</v>
          </cell>
          <cell r="F16">
            <v>2835157</v>
          </cell>
        </row>
        <row r="17">
          <cell r="C17">
            <v>5101818</v>
          </cell>
          <cell r="F17">
            <v>861495</v>
          </cell>
        </row>
        <row r="18">
          <cell r="C18">
            <v>106655479</v>
          </cell>
          <cell r="F18">
            <v>1973662</v>
          </cell>
        </row>
        <row r="19">
          <cell r="C19">
            <v>19114652</v>
          </cell>
          <cell r="F19">
            <v>-165571</v>
          </cell>
        </row>
        <row r="20">
          <cell r="C20">
            <v>2640003</v>
          </cell>
          <cell r="F20">
            <v>1808091</v>
          </cell>
        </row>
        <row r="21">
          <cell r="C21">
            <v>16474649</v>
          </cell>
          <cell r="F21">
            <v>281430</v>
          </cell>
        </row>
        <row r="22">
          <cell r="C22">
            <v>0</v>
          </cell>
          <cell r="F22">
            <v>238915</v>
          </cell>
        </row>
        <row r="23">
          <cell r="C23">
            <v>0</v>
          </cell>
          <cell r="F23">
            <v>42515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1526661</v>
          </cell>
        </row>
        <row r="26">
          <cell r="C26">
            <v>56000532</v>
          </cell>
          <cell r="F26">
            <v>0</v>
          </cell>
        </row>
        <row r="27">
          <cell r="C27">
            <v>29230008</v>
          </cell>
          <cell r="F27">
            <v>0</v>
          </cell>
        </row>
        <row r="28">
          <cell r="C28">
            <v>4950290</v>
          </cell>
          <cell r="F28">
            <v>1999114</v>
          </cell>
        </row>
        <row r="29">
          <cell r="C29">
            <v>90180830</v>
          </cell>
          <cell r="F29">
            <v>1526661</v>
          </cell>
        </row>
        <row r="30">
          <cell r="C30">
            <v>85079012</v>
          </cell>
          <cell r="F30">
            <v>447001</v>
          </cell>
        </row>
        <row r="34">
          <cell r="F34">
            <v>1808091</v>
          </cell>
        </row>
        <row r="52">
          <cell r="F52" t="str">
            <v>أراضي</v>
          </cell>
        </row>
      </sheetData>
      <sheetData sheetId="77"/>
      <sheetData sheetId="78">
        <row r="5">
          <cell r="C5">
            <v>100000000</v>
          </cell>
          <cell r="F5">
            <v>1802808</v>
          </cell>
        </row>
        <row r="6">
          <cell r="C6">
            <v>-1623672</v>
          </cell>
          <cell r="F6">
            <v>128591429</v>
          </cell>
        </row>
        <row r="7">
          <cell r="C7">
            <v>98376328</v>
          </cell>
          <cell r="F7">
            <v>128895376</v>
          </cell>
        </row>
        <row r="8">
          <cell r="C8">
            <v>900000</v>
          </cell>
          <cell r="F8">
            <v>606365</v>
          </cell>
        </row>
        <row r="9">
          <cell r="C9">
            <v>318108</v>
          </cell>
          <cell r="F9">
            <v>790973</v>
          </cell>
        </row>
        <row r="10">
          <cell r="C10">
            <v>0</v>
          </cell>
          <cell r="F10">
            <v>189188</v>
          </cell>
        </row>
        <row r="11">
          <cell r="C11">
            <v>127344</v>
          </cell>
          <cell r="F11">
            <v>1586526</v>
          </cell>
        </row>
        <row r="12">
          <cell r="C12">
            <v>19625397</v>
          </cell>
          <cell r="F12">
            <v>1050352</v>
          </cell>
        </row>
        <row r="13">
          <cell r="C13">
            <v>9244252</v>
          </cell>
          <cell r="F13">
            <v>536174</v>
          </cell>
        </row>
        <row r="14">
          <cell r="C14">
            <v>0</v>
          </cell>
          <cell r="F14">
            <v>120712</v>
          </cell>
        </row>
        <row r="15">
          <cell r="C15">
            <v>128591429</v>
          </cell>
          <cell r="F15">
            <v>0</v>
          </cell>
        </row>
        <row r="16">
          <cell r="C16">
            <v>0</v>
          </cell>
          <cell r="F16">
            <v>415462</v>
          </cell>
        </row>
        <row r="17">
          <cell r="C17">
            <v>303947</v>
          </cell>
          <cell r="F17">
            <v>838988</v>
          </cell>
        </row>
        <row r="18">
          <cell r="C18">
            <v>128895376</v>
          </cell>
          <cell r="F18">
            <v>-423526</v>
          </cell>
        </row>
        <row r="19">
          <cell r="C19">
            <v>9578067</v>
          </cell>
          <cell r="F19">
            <v>-29229</v>
          </cell>
        </row>
        <row r="20">
          <cell r="C20">
            <v>838988</v>
          </cell>
          <cell r="F20">
            <v>-452755</v>
          </cell>
        </row>
        <row r="21">
          <cell r="C21">
            <v>8739079</v>
          </cell>
          <cell r="F21">
            <v>-1253835</v>
          </cell>
        </row>
        <row r="22">
          <cell r="C22">
            <v>14887112</v>
          </cell>
          <cell r="F22">
            <v>-1253835</v>
          </cell>
        </row>
        <row r="23">
          <cell r="C23">
            <v>0</v>
          </cell>
          <cell r="F23">
            <v>0</v>
          </cell>
        </row>
        <row r="24">
          <cell r="C24">
            <v>10000000</v>
          </cell>
          <cell r="F24">
            <v>0</v>
          </cell>
        </row>
        <row r="25">
          <cell r="C25">
            <v>0</v>
          </cell>
          <cell r="F25">
            <v>801080</v>
          </cell>
        </row>
        <row r="26">
          <cell r="C26">
            <v>75152975</v>
          </cell>
          <cell r="F26">
            <v>0</v>
          </cell>
        </row>
        <row r="27">
          <cell r="C27">
            <v>15343971</v>
          </cell>
          <cell r="F27">
            <v>0</v>
          </cell>
        </row>
        <row r="28">
          <cell r="C28">
            <v>2969431</v>
          </cell>
          <cell r="F28">
            <v>-302814</v>
          </cell>
        </row>
        <row r="29">
          <cell r="C29">
            <v>118353489</v>
          </cell>
          <cell r="F29">
            <v>801080</v>
          </cell>
        </row>
        <row r="30">
          <cell r="C30">
            <v>118049542</v>
          </cell>
          <cell r="F30">
            <v>-1224606</v>
          </cell>
        </row>
        <row r="34">
          <cell r="F34">
            <v>-452755</v>
          </cell>
        </row>
        <row r="52">
          <cell r="F52" t="str">
            <v>أراضي</v>
          </cell>
        </row>
        <row r="183">
          <cell r="C183">
            <v>606365</v>
          </cell>
        </row>
      </sheetData>
      <sheetData sheetId="79"/>
      <sheetData sheetId="80">
        <row r="5">
          <cell r="C5">
            <v>250000000</v>
          </cell>
          <cell r="F5">
            <v>7239242</v>
          </cell>
        </row>
        <row r="6">
          <cell r="C6">
            <v>-1147419</v>
          </cell>
          <cell r="F6">
            <v>343327199</v>
          </cell>
        </row>
        <row r="7">
          <cell r="C7">
            <v>248852581</v>
          </cell>
          <cell r="F7">
            <v>344040020</v>
          </cell>
        </row>
        <row r="8">
          <cell r="C8">
            <v>450000</v>
          </cell>
          <cell r="F8">
            <v>1029742</v>
          </cell>
        </row>
        <row r="9">
          <cell r="C9">
            <v>2149214</v>
          </cell>
          <cell r="F9">
            <v>244878</v>
          </cell>
        </row>
        <row r="10">
          <cell r="C10">
            <v>0</v>
          </cell>
          <cell r="F10">
            <v>4552003</v>
          </cell>
        </row>
        <row r="11">
          <cell r="C11">
            <v>207905</v>
          </cell>
          <cell r="F11">
            <v>5826623</v>
          </cell>
        </row>
        <row r="12">
          <cell r="C12">
            <v>90482074</v>
          </cell>
          <cell r="F12">
            <v>1390172</v>
          </cell>
        </row>
        <row r="13">
          <cell r="C13">
            <v>1185425</v>
          </cell>
          <cell r="F13">
            <v>4436451</v>
          </cell>
        </row>
        <row r="14">
          <cell r="C14">
            <v>0</v>
          </cell>
          <cell r="F14">
            <v>75899</v>
          </cell>
        </row>
        <row r="15">
          <cell r="C15">
            <v>343327199</v>
          </cell>
          <cell r="F15">
            <v>0</v>
          </cell>
        </row>
        <row r="16">
          <cell r="C16">
            <v>0</v>
          </cell>
          <cell r="F16">
            <v>4360552</v>
          </cell>
        </row>
        <row r="17">
          <cell r="C17">
            <v>712821</v>
          </cell>
          <cell r="F17">
            <v>1414329</v>
          </cell>
        </row>
        <row r="18">
          <cell r="C18">
            <v>344040020</v>
          </cell>
          <cell r="F18">
            <v>2946223</v>
          </cell>
        </row>
        <row r="19">
          <cell r="C19">
            <v>24720796</v>
          </cell>
          <cell r="F19">
            <v>-791504</v>
          </cell>
        </row>
        <row r="20">
          <cell r="C20">
            <v>1691407</v>
          </cell>
          <cell r="F20">
            <v>2154719</v>
          </cell>
        </row>
        <row r="21">
          <cell r="C21">
            <v>23029389</v>
          </cell>
          <cell r="F21">
            <v>1108533</v>
          </cell>
        </row>
        <row r="22">
          <cell r="C22">
            <v>0</v>
          </cell>
          <cell r="F22">
            <v>1050981</v>
          </cell>
        </row>
        <row r="23">
          <cell r="C23">
            <v>1050</v>
          </cell>
          <cell r="F23">
            <v>57552</v>
          </cell>
        </row>
        <row r="24">
          <cell r="C24">
            <v>128481711</v>
          </cell>
          <cell r="F24">
            <v>0</v>
          </cell>
        </row>
        <row r="25">
          <cell r="C25">
            <v>0</v>
          </cell>
          <cell r="F25">
            <v>1046186</v>
          </cell>
        </row>
        <row r="26">
          <cell r="C26">
            <v>165690508</v>
          </cell>
          <cell r="F26">
            <v>0</v>
          </cell>
        </row>
        <row r="27">
          <cell r="C27">
            <v>19201012</v>
          </cell>
          <cell r="F27">
            <v>0</v>
          </cell>
        </row>
        <row r="28">
          <cell r="C28">
            <v>397108</v>
          </cell>
          <cell r="F28">
            <v>3022122</v>
          </cell>
        </row>
        <row r="29">
          <cell r="C29">
            <v>313771389</v>
          </cell>
          <cell r="F29">
            <v>1046186</v>
          </cell>
        </row>
        <row r="30">
          <cell r="C30">
            <v>313058568</v>
          </cell>
          <cell r="F30">
            <v>1900037</v>
          </cell>
        </row>
        <row r="34">
          <cell r="F34">
            <v>2154719</v>
          </cell>
        </row>
        <row r="52">
          <cell r="F52" t="str">
            <v>أراضي</v>
          </cell>
        </row>
        <row r="183">
          <cell r="C183">
            <v>1029742</v>
          </cell>
        </row>
      </sheetData>
      <sheetData sheetId="81"/>
      <sheetData sheetId="82">
        <row r="5">
          <cell r="C5">
            <v>250000000</v>
          </cell>
          <cell r="F5">
            <v>9141906</v>
          </cell>
        </row>
        <row r="6">
          <cell r="C6">
            <v>52340593</v>
          </cell>
          <cell r="F6">
            <v>423435777</v>
          </cell>
        </row>
        <row r="7">
          <cell r="C7">
            <v>302340593</v>
          </cell>
          <cell r="F7">
            <v>427821543</v>
          </cell>
        </row>
        <row r="8">
          <cell r="C8">
            <v>1675000</v>
          </cell>
          <cell r="F8">
            <v>-29871</v>
          </cell>
        </row>
        <row r="9">
          <cell r="C9">
            <v>13517529</v>
          </cell>
          <cell r="F9">
            <v>9129866</v>
          </cell>
        </row>
        <row r="10">
          <cell r="C10">
            <v>630500</v>
          </cell>
          <cell r="F10">
            <v>3929754</v>
          </cell>
        </row>
        <row r="11">
          <cell r="C11">
            <v>2595740</v>
          </cell>
          <cell r="F11">
            <v>13029749</v>
          </cell>
        </row>
        <row r="12">
          <cell r="C12">
            <v>49544108</v>
          </cell>
          <cell r="F12">
            <v>1212056</v>
          </cell>
        </row>
        <row r="13">
          <cell r="C13">
            <v>53132307</v>
          </cell>
          <cell r="F13">
            <v>11817693</v>
          </cell>
        </row>
        <row r="14">
          <cell r="C14">
            <v>0</v>
          </cell>
          <cell r="F14">
            <v>0</v>
          </cell>
        </row>
        <row r="15">
          <cell r="C15">
            <v>423435777</v>
          </cell>
          <cell r="F15">
            <v>0</v>
          </cell>
        </row>
        <row r="16">
          <cell r="C16">
            <v>0</v>
          </cell>
          <cell r="F16">
            <v>11817693</v>
          </cell>
        </row>
        <row r="17">
          <cell r="C17">
            <v>4385766</v>
          </cell>
          <cell r="F17">
            <v>226647</v>
          </cell>
        </row>
        <row r="18">
          <cell r="C18">
            <v>427821543</v>
          </cell>
          <cell r="F18">
            <v>11591046</v>
          </cell>
        </row>
        <row r="19">
          <cell r="C19">
            <v>35026681</v>
          </cell>
          <cell r="F19">
            <v>-500069</v>
          </cell>
        </row>
        <row r="20">
          <cell r="C20">
            <v>971146</v>
          </cell>
          <cell r="F20">
            <v>11090977</v>
          </cell>
        </row>
        <row r="21">
          <cell r="C21">
            <v>34055535</v>
          </cell>
          <cell r="F21">
            <v>7608759</v>
          </cell>
        </row>
        <row r="22">
          <cell r="C22">
            <v>17390057</v>
          </cell>
          <cell r="F22">
            <v>6351973</v>
          </cell>
        </row>
        <row r="23">
          <cell r="C23">
            <v>0</v>
          </cell>
          <cell r="F23">
            <v>1256786</v>
          </cell>
        </row>
        <row r="24">
          <cell r="C24">
            <v>2778162</v>
          </cell>
          <cell r="F24">
            <v>0</v>
          </cell>
        </row>
        <row r="25">
          <cell r="C25">
            <v>0</v>
          </cell>
          <cell r="F25">
            <v>3482218</v>
          </cell>
        </row>
        <row r="26">
          <cell r="C26">
            <v>357152108</v>
          </cell>
          <cell r="F26">
            <v>0</v>
          </cell>
        </row>
        <row r="27">
          <cell r="C27">
            <v>3913855</v>
          </cell>
          <cell r="F27">
            <v>0</v>
          </cell>
        </row>
        <row r="28">
          <cell r="C28">
            <v>3389920</v>
          </cell>
          <cell r="F28">
            <v>11591046</v>
          </cell>
        </row>
        <row r="29">
          <cell r="C29">
            <v>384624102</v>
          </cell>
          <cell r="F29">
            <v>3482218</v>
          </cell>
        </row>
        <row r="30">
          <cell r="C30">
            <v>380238336</v>
          </cell>
          <cell r="F30">
            <v>8108828</v>
          </cell>
        </row>
        <row r="34">
          <cell r="F34">
            <v>11090977</v>
          </cell>
        </row>
        <row r="52">
          <cell r="F52" t="str">
            <v>أراضي</v>
          </cell>
        </row>
        <row r="183">
          <cell r="C183">
            <v>114415</v>
          </cell>
        </row>
        <row r="189">
          <cell r="C189">
            <v>144286</v>
          </cell>
        </row>
      </sheetData>
      <sheetData sheetId="83"/>
      <sheetData sheetId="84">
        <row r="5">
          <cell r="C5">
            <v>100000000</v>
          </cell>
          <cell r="F5">
            <v>7863214</v>
          </cell>
        </row>
        <row r="6">
          <cell r="C6">
            <v>697408</v>
          </cell>
          <cell r="F6">
            <v>166884074</v>
          </cell>
        </row>
        <row r="7">
          <cell r="C7">
            <v>100697408</v>
          </cell>
          <cell r="F7">
            <v>167081663</v>
          </cell>
        </row>
        <row r="8">
          <cell r="C8">
            <v>8100000</v>
          </cell>
          <cell r="F8">
            <v>3550793</v>
          </cell>
        </row>
        <row r="9">
          <cell r="C9">
            <v>175000</v>
          </cell>
          <cell r="F9">
            <v>2932335</v>
          </cell>
        </row>
        <row r="10">
          <cell r="C10">
            <v>0</v>
          </cell>
          <cell r="F10">
            <v>1434462</v>
          </cell>
        </row>
        <row r="11">
          <cell r="C11">
            <v>10525893</v>
          </cell>
          <cell r="F11">
            <v>7917590</v>
          </cell>
        </row>
        <row r="12">
          <cell r="C12">
            <v>24810807</v>
          </cell>
          <cell r="F12">
            <v>2591740</v>
          </cell>
        </row>
        <row r="13">
          <cell r="C13">
            <v>22574966</v>
          </cell>
          <cell r="F13">
            <v>5325850</v>
          </cell>
        </row>
        <row r="14">
          <cell r="C14">
            <v>0</v>
          </cell>
          <cell r="F14">
            <v>683067</v>
          </cell>
        </row>
        <row r="15">
          <cell r="C15">
            <v>166884074</v>
          </cell>
          <cell r="F15">
            <v>0</v>
          </cell>
        </row>
        <row r="16">
          <cell r="C16">
            <v>0</v>
          </cell>
          <cell r="F16">
            <v>4642783</v>
          </cell>
        </row>
        <row r="17">
          <cell r="C17">
            <v>197589</v>
          </cell>
          <cell r="F17">
            <v>414634</v>
          </cell>
        </row>
        <row r="18">
          <cell r="C18">
            <v>167081663</v>
          </cell>
          <cell r="F18">
            <v>4228149</v>
          </cell>
        </row>
        <row r="19">
          <cell r="C19">
            <v>40424847</v>
          </cell>
          <cell r="F19">
            <v>-223372</v>
          </cell>
        </row>
        <row r="20">
          <cell r="C20">
            <v>1812937</v>
          </cell>
          <cell r="F20">
            <v>4004777</v>
          </cell>
        </row>
        <row r="21">
          <cell r="C21">
            <v>38611910</v>
          </cell>
          <cell r="F21">
            <v>366263</v>
          </cell>
        </row>
        <row r="22">
          <cell r="C22">
            <v>35840502</v>
          </cell>
          <cell r="F22">
            <v>311323</v>
          </cell>
        </row>
        <row r="23">
          <cell r="C23">
            <v>65285</v>
          </cell>
          <cell r="F23">
            <v>54940</v>
          </cell>
        </row>
        <row r="24">
          <cell r="C24">
            <v>12917000</v>
          </cell>
          <cell r="F24">
            <v>0</v>
          </cell>
        </row>
        <row r="25">
          <cell r="C25">
            <v>0</v>
          </cell>
          <cell r="F25">
            <v>3638514</v>
          </cell>
        </row>
        <row r="26">
          <cell r="C26">
            <v>29619083</v>
          </cell>
          <cell r="F26">
            <v>0</v>
          </cell>
        </row>
        <row r="27">
          <cell r="C27">
            <v>25391160</v>
          </cell>
          <cell r="F27">
            <v>0</v>
          </cell>
        </row>
        <row r="28">
          <cell r="C28">
            <v>16773509</v>
          </cell>
          <cell r="F28">
            <v>4911216</v>
          </cell>
        </row>
        <row r="29">
          <cell r="C29">
            <v>120606539</v>
          </cell>
          <cell r="F29">
            <v>3638514</v>
          </cell>
        </row>
        <row r="30">
          <cell r="C30">
            <v>120408950</v>
          </cell>
          <cell r="F30">
            <v>589635</v>
          </cell>
        </row>
        <row r="34">
          <cell r="F34">
            <v>4004777</v>
          </cell>
        </row>
        <row r="52">
          <cell r="F52" t="str">
            <v>أراضي</v>
          </cell>
        </row>
        <row r="183">
          <cell r="C183">
            <v>3550793</v>
          </cell>
        </row>
      </sheetData>
      <sheetData sheetId="85"/>
      <sheetData sheetId="86">
        <row r="5">
          <cell r="C5">
            <v>250000000</v>
          </cell>
          <cell r="F5">
            <v>55937358</v>
          </cell>
        </row>
        <row r="6">
          <cell r="C6">
            <v>1278176</v>
          </cell>
          <cell r="F6">
            <v>263735468</v>
          </cell>
        </row>
        <row r="7">
          <cell r="C7">
            <v>251278176</v>
          </cell>
          <cell r="F7">
            <v>264756321</v>
          </cell>
        </row>
        <row r="8">
          <cell r="C8">
            <v>0</v>
          </cell>
          <cell r="F8">
            <v>3621</v>
          </cell>
        </row>
        <row r="9">
          <cell r="C9">
            <v>518318</v>
          </cell>
          <cell r="F9">
            <v>577889</v>
          </cell>
        </row>
        <row r="10">
          <cell r="C10">
            <v>0</v>
          </cell>
          <cell r="F10">
            <v>4181567</v>
          </cell>
        </row>
        <row r="11">
          <cell r="C11">
            <v>0</v>
          </cell>
          <cell r="F11">
            <v>4763077</v>
          </cell>
        </row>
        <row r="12">
          <cell r="C12">
            <v>10674086</v>
          </cell>
          <cell r="F12">
            <v>1787046</v>
          </cell>
        </row>
        <row r="13">
          <cell r="C13">
            <v>1264888</v>
          </cell>
          <cell r="F13">
            <v>2976031</v>
          </cell>
        </row>
        <row r="14">
          <cell r="C14">
            <v>0</v>
          </cell>
          <cell r="F14">
            <v>0</v>
          </cell>
        </row>
        <row r="15">
          <cell r="C15">
            <v>263735468</v>
          </cell>
        </row>
        <row r="16">
          <cell r="C16">
            <v>0</v>
          </cell>
          <cell r="F16">
            <v>2976031</v>
          </cell>
        </row>
        <row r="17">
          <cell r="C17">
            <v>1020853</v>
          </cell>
          <cell r="F17">
            <v>2454160</v>
          </cell>
        </row>
        <row r="18">
          <cell r="C18">
            <v>264756321</v>
          </cell>
          <cell r="F18">
            <v>521871</v>
          </cell>
        </row>
        <row r="19">
          <cell r="C19">
            <v>145960086</v>
          </cell>
          <cell r="F19">
            <v>-317334</v>
          </cell>
        </row>
        <row r="20">
          <cell r="C20">
            <v>138400</v>
          </cell>
          <cell r="F20">
            <v>204537</v>
          </cell>
        </row>
        <row r="21">
          <cell r="C21">
            <v>145821686</v>
          </cell>
          <cell r="F21">
            <v>-615274</v>
          </cell>
        </row>
        <row r="22">
          <cell r="C22">
            <v>0</v>
          </cell>
          <cell r="F22">
            <v>-615274</v>
          </cell>
        </row>
        <row r="23">
          <cell r="C23">
            <v>1500</v>
          </cell>
          <cell r="F23">
            <v>0</v>
          </cell>
        </row>
        <row r="24">
          <cell r="C24">
            <v>53415897</v>
          </cell>
          <cell r="F24">
            <v>0</v>
          </cell>
        </row>
        <row r="25">
          <cell r="C25">
            <v>0</v>
          </cell>
          <cell r="F25">
            <v>819811</v>
          </cell>
        </row>
        <row r="26">
          <cell r="C26">
            <v>5546723</v>
          </cell>
          <cell r="F26">
            <v>0</v>
          </cell>
        </row>
        <row r="27">
          <cell r="C27">
            <v>1693813</v>
          </cell>
          <cell r="F27">
            <v>0</v>
          </cell>
        </row>
        <row r="28">
          <cell r="C28">
            <v>2339344</v>
          </cell>
          <cell r="F28">
            <v>521871</v>
          </cell>
        </row>
        <row r="29">
          <cell r="C29">
            <v>62997277</v>
          </cell>
          <cell r="F29">
            <v>819811</v>
          </cell>
        </row>
        <row r="30">
          <cell r="C30">
            <v>61976424</v>
          </cell>
          <cell r="F30">
            <v>-297940</v>
          </cell>
        </row>
        <row r="34">
          <cell r="F34">
            <v>204537</v>
          </cell>
        </row>
        <row r="52">
          <cell r="F52" t="str">
            <v>أراضي</v>
          </cell>
        </row>
        <row r="183">
          <cell r="C183">
            <v>3621</v>
          </cell>
        </row>
      </sheetData>
      <sheetData sheetId="87"/>
      <sheetData sheetId="88">
        <row r="5">
          <cell r="C5">
            <v>250000000</v>
          </cell>
          <cell r="F5">
            <v>1415701</v>
          </cell>
        </row>
        <row r="6">
          <cell r="C6">
            <v>-887739</v>
          </cell>
          <cell r="F6">
            <v>260375943</v>
          </cell>
        </row>
        <row r="7">
          <cell r="C7">
            <v>249112261</v>
          </cell>
          <cell r="F7">
            <v>260932192</v>
          </cell>
        </row>
        <row r="8">
          <cell r="F8">
            <v>67500</v>
          </cell>
        </row>
        <row r="9">
          <cell r="C9">
            <v>234667</v>
          </cell>
          <cell r="F9">
            <v>818389</v>
          </cell>
        </row>
        <row r="10">
          <cell r="C10">
            <v>9601607</v>
          </cell>
          <cell r="F10">
            <v>3238095</v>
          </cell>
        </row>
        <row r="11">
          <cell r="C11">
            <v>0</v>
          </cell>
          <cell r="F11">
            <v>4123984</v>
          </cell>
        </row>
        <row r="12">
          <cell r="C12">
            <v>1030392</v>
          </cell>
          <cell r="F12">
            <v>2021136</v>
          </cell>
        </row>
        <row r="13">
          <cell r="C13">
            <v>397016</v>
          </cell>
          <cell r="F13">
            <v>2102848</v>
          </cell>
        </row>
        <row r="14">
          <cell r="C14">
            <v>0</v>
          </cell>
          <cell r="F14">
            <v>368427</v>
          </cell>
        </row>
        <row r="15">
          <cell r="C15">
            <v>260375943</v>
          </cell>
        </row>
        <row r="16">
          <cell r="C16">
            <v>0</v>
          </cell>
          <cell r="F16">
            <v>1734421</v>
          </cell>
        </row>
        <row r="17">
          <cell r="C17">
            <v>556249</v>
          </cell>
          <cell r="F17">
            <v>646330</v>
          </cell>
        </row>
        <row r="18">
          <cell r="C18">
            <v>260932192</v>
          </cell>
          <cell r="F18">
            <v>1088091</v>
          </cell>
        </row>
        <row r="19">
          <cell r="C19">
            <v>46342938</v>
          </cell>
          <cell r="F19">
            <v>-401215</v>
          </cell>
        </row>
        <row r="20">
          <cell r="C20">
            <v>1251054</v>
          </cell>
          <cell r="F20">
            <v>686876</v>
          </cell>
        </row>
        <row r="21">
          <cell r="C21">
            <v>45091884</v>
          </cell>
          <cell r="F21">
            <v>-1249035</v>
          </cell>
        </row>
        <row r="22">
          <cell r="C22">
            <v>0</v>
          </cell>
          <cell r="F22">
            <v>-1249035</v>
          </cell>
        </row>
        <row r="23">
          <cell r="C23">
            <v>1500</v>
          </cell>
          <cell r="F23">
            <v>0</v>
          </cell>
        </row>
        <row r="24">
          <cell r="C24">
            <v>11257205</v>
          </cell>
          <cell r="F24">
            <v>0</v>
          </cell>
        </row>
        <row r="25">
          <cell r="C25">
            <v>0</v>
          </cell>
          <cell r="F25">
            <v>1935911</v>
          </cell>
        </row>
        <row r="26">
          <cell r="C26">
            <v>47382140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155783762</v>
          </cell>
          <cell r="F28">
            <v>1456518</v>
          </cell>
        </row>
        <row r="29">
          <cell r="C29">
            <v>214424607</v>
          </cell>
          <cell r="F29">
            <v>1935911</v>
          </cell>
        </row>
        <row r="30">
          <cell r="C30">
            <v>213868358</v>
          </cell>
          <cell r="F30">
            <v>-847820</v>
          </cell>
        </row>
        <row r="34">
          <cell r="F34">
            <v>686876</v>
          </cell>
        </row>
        <row r="52">
          <cell r="F52" t="str">
            <v>أراضي</v>
          </cell>
        </row>
        <row r="183">
          <cell r="C183">
            <v>67500</v>
          </cell>
        </row>
      </sheetData>
      <sheetData sheetId="89"/>
      <sheetData sheetId="90">
        <row r="5">
          <cell r="C5">
            <v>250000000</v>
          </cell>
          <cell r="F5">
            <v>38136661</v>
          </cell>
        </row>
        <row r="6">
          <cell r="C6">
            <v>17467533</v>
          </cell>
          <cell r="F6">
            <v>730486323</v>
          </cell>
        </row>
        <row r="7">
          <cell r="C7">
            <v>267467533</v>
          </cell>
          <cell r="F7">
            <v>817239228</v>
          </cell>
        </row>
        <row r="8">
          <cell r="C8">
            <v>0</v>
          </cell>
          <cell r="F8">
            <v>1100494</v>
          </cell>
        </row>
        <row r="9">
          <cell r="C9">
            <v>16489426</v>
          </cell>
          <cell r="F9">
            <v>11391627</v>
          </cell>
        </row>
        <row r="10">
          <cell r="C10">
            <v>19200646</v>
          </cell>
          <cell r="F10">
            <v>3043638</v>
          </cell>
        </row>
        <row r="11">
          <cell r="C11">
            <v>158180549</v>
          </cell>
          <cell r="F11">
            <v>15535759</v>
          </cell>
        </row>
        <row r="12">
          <cell r="C12">
            <v>252221250</v>
          </cell>
          <cell r="F12">
            <v>3473391</v>
          </cell>
        </row>
        <row r="13">
          <cell r="C13">
            <v>16926919</v>
          </cell>
          <cell r="F13">
            <v>12062368</v>
          </cell>
        </row>
        <row r="14">
          <cell r="C14">
            <v>0</v>
          </cell>
          <cell r="F14">
            <v>0</v>
          </cell>
        </row>
        <row r="15">
          <cell r="C15">
            <v>730486323</v>
          </cell>
          <cell r="F15">
            <v>0</v>
          </cell>
        </row>
        <row r="16">
          <cell r="C16">
            <v>0</v>
          </cell>
          <cell r="F16">
            <v>12062368</v>
          </cell>
        </row>
        <row r="17">
          <cell r="C17">
            <v>86752905</v>
          </cell>
          <cell r="F17">
            <v>2648923</v>
          </cell>
        </row>
        <row r="18">
          <cell r="C18">
            <v>817239228</v>
          </cell>
          <cell r="F18">
            <v>9413445</v>
          </cell>
        </row>
        <row r="19">
          <cell r="C19">
            <v>109171082</v>
          </cell>
          <cell r="F19">
            <v>-773777</v>
          </cell>
        </row>
        <row r="20">
          <cell r="C20">
            <v>15096102</v>
          </cell>
          <cell r="F20">
            <v>8639668</v>
          </cell>
        </row>
        <row r="21">
          <cell r="C21">
            <v>94074980</v>
          </cell>
          <cell r="F21">
            <v>-1042368</v>
          </cell>
        </row>
        <row r="22">
          <cell r="C22">
            <v>87440855</v>
          </cell>
          <cell r="F22">
            <v>-1352313</v>
          </cell>
        </row>
        <row r="23">
          <cell r="C23">
            <v>0</v>
          </cell>
          <cell r="F23">
            <v>309945</v>
          </cell>
        </row>
        <row r="24">
          <cell r="C24">
            <v>36404708</v>
          </cell>
          <cell r="F24">
            <v>0</v>
          </cell>
        </row>
        <row r="25">
          <cell r="C25">
            <v>23621048</v>
          </cell>
          <cell r="F25">
            <v>9682036</v>
          </cell>
        </row>
        <row r="26">
          <cell r="C26">
            <v>144251474</v>
          </cell>
          <cell r="F26">
            <v>0</v>
          </cell>
        </row>
        <row r="27">
          <cell r="C27">
            <v>292606442</v>
          </cell>
          <cell r="F27">
            <v>0</v>
          </cell>
        </row>
        <row r="28">
          <cell r="C28">
            <v>100703060</v>
          </cell>
          <cell r="F28">
            <v>9413445</v>
          </cell>
        </row>
        <row r="29">
          <cell r="C29">
            <v>685027587</v>
          </cell>
          <cell r="F29">
            <v>9682036</v>
          </cell>
        </row>
        <row r="30">
          <cell r="C30">
            <v>598274682</v>
          </cell>
          <cell r="F30">
            <v>-268591</v>
          </cell>
        </row>
        <row r="34">
          <cell r="F34">
            <v>8639668</v>
          </cell>
        </row>
        <row r="52">
          <cell r="F52" t="str">
            <v>أراضي</v>
          </cell>
        </row>
      </sheetData>
      <sheetData sheetId="91"/>
      <sheetData sheetId="92">
        <row r="5">
          <cell r="C5">
            <v>250000000</v>
          </cell>
          <cell r="F5">
            <v>10741017</v>
          </cell>
        </row>
        <row r="6">
          <cell r="C6">
            <v>27947924</v>
          </cell>
          <cell r="F6">
            <v>904914649</v>
          </cell>
        </row>
        <row r="7">
          <cell r="C7">
            <v>277947924</v>
          </cell>
          <cell r="F7">
            <v>913617604</v>
          </cell>
        </row>
        <row r="8">
          <cell r="C8">
            <v>0</v>
          </cell>
          <cell r="F8">
            <v>9714589</v>
          </cell>
        </row>
        <row r="9">
          <cell r="C9">
            <v>0</v>
          </cell>
          <cell r="F9">
            <v>13562490</v>
          </cell>
        </row>
        <row r="10">
          <cell r="C10">
            <v>858513</v>
          </cell>
          <cell r="F10">
            <v>20831</v>
          </cell>
        </row>
        <row r="11">
          <cell r="C11">
            <v>9153098</v>
          </cell>
          <cell r="F11">
            <v>23297910</v>
          </cell>
        </row>
        <row r="12">
          <cell r="C12">
            <v>517304576</v>
          </cell>
          <cell r="F12">
            <v>5192423</v>
          </cell>
        </row>
        <row r="13">
          <cell r="C13">
            <v>99650538</v>
          </cell>
          <cell r="F13">
            <v>18105487</v>
          </cell>
        </row>
        <row r="14">
          <cell r="C14">
            <v>0</v>
          </cell>
          <cell r="F14">
            <v>0</v>
          </cell>
        </row>
        <row r="15">
          <cell r="C15">
            <v>904914649</v>
          </cell>
          <cell r="F15">
            <v>0</v>
          </cell>
        </row>
        <row r="16">
          <cell r="C16">
            <v>0</v>
          </cell>
          <cell r="F16">
            <v>18105487</v>
          </cell>
        </row>
        <row r="17">
          <cell r="C17">
            <v>8702955</v>
          </cell>
          <cell r="F17">
            <v>1440062</v>
          </cell>
        </row>
        <row r="18">
          <cell r="C18">
            <v>913617604</v>
          </cell>
          <cell r="F18">
            <v>16665425</v>
          </cell>
        </row>
        <row r="19">
          <cell r="C19">
            <v>73748181</v>
          </cell>
          <cell r="F19">
            <v>-290126</v>
          </cell>
        </row>
        <row r="20">
          <cell r="C20">
            <v>10351856</v>
          </cell>
          <cell r="F20">
            <v>16375299</v>
          </cell>
        </row>
        <row r="21">
          <cell r="C21">
            <v>63396325</v>
          </cell>
          <cell r="F21">
            <v>13964740</v>
          </cell>
        </row>
        <row r="22">
          <cell r="C22">
            <v>126369238</v>
          </cell>
          <cell r="F22">
            <v>12454897</v>
          </cell>
        </row>
        <row r="23">
          <cell r="C23">
            <v>0</v>
          </cell>
          <cell r="F23">
            <v>1509843</v>
          </cell>
        </row>
        <row r="24">
          <cell r="C24">
            <v>799155</v>
          </cell>
          <cell r="F24">
            <v>0</v>
          </cell>
        </row>
        <row r="25">
          <cell r="C25">
            <v>0</v>
          </cell>
          <cell r="F25">
            <v>2410559</v>
          </cell>
        </row>
        <row r="26">
          <cell r="C26">
            <v>337980364</v>
          </cell>
          <cell r="F26">
            <v>0</v>
          </cell>
        </row>
        <row r="27">
          <cell r="C27">
            <v>363846358</v>
          </cell>
          <cell r="F27">
            <v>0</v>
          </cell>
        </row>
        <row r="28">
          <cell r="C28">
            <v>10485147</v>
          </cell>
          <cell r="F28">
            <v>16665425</v>
          </cell>
        </row>
        <row r="29">
          <cell r="C29">
            <v>839480262</v>
          </cell>
          <cell r="F29">
            <v>2410559</v>
          </cell>
        </row>
        <row r="30">
          <cell r="C30">
            <v>830777307</v>
          </cell>
          <cell r="F30">
            <v>14254866</v>
          </cell>
        </row>
        <row r="34">
          <cell r="F34">
            <v>16375299</v>
          </cell>
        </row>
        <row r="52">
          <cell r="F52" t="str">
            <v>أراضي</v>
          </cell>
        </row>
      </sheetData>
      <sheetData sheetId="93"/>
      <sheetData sheetId="94">
        <row r="5">
          <cell r="C5">
            <v>58898000</v>
          </cell>
          <cell r="F5">
            <v>7651420</v>
          </cell>
        </row>
        <row r="6">
          <cell r="C6">
            <v>4875992</v>
          </cell>
          <cell r="F6">
            <v>124917073</v>
          </cell>
        </row>
        <row r="7">
          <cell r="C7">
            <v>63773992</v>
          </cell>
          <cell r="F7">
            <v>125816856</v>
          </cell>
        </row>
        <row r="8">
          <cell r="C8">
            <v>0</v>
          </cell>
          <cell r="F8">
            <v>613482</v>
          </cell>
        </row>
        <row r="9">
          <cell r="C9">
            <v>2418363</v>
          </cell>
          <cell r="F9">
            <v>1484640</v>
          </cell>
        </row>
        <row r="10">
          <cell r="C10">
            <v>14355466</v>
          </cell>
          <cell r="F10">
            <v>906985</v>
          </cell>
        </row>
        <row r="11">
          <cell r="C11">
            <v>0</v>
          </cell>
          <cell r="F11">
            <v>3005107</v>
          </cell>
        </row>
        <row r="12">
          <cell r="C12">
            <v>43591227</v>
          </cell>
          <cell r="F12">
            <v>1231073</v>
          </cell>
        </row>
        <row r="13">
          <cell r="C13">
            <v>778025</v>
          </cell>
          <cell r="F13">
            <v>1774034</v>
          </cell>
        </row>
        <row r="14">
          <cell r="C14">
            <v>0</v>
          </cell>
          <cell r="F14">
            <v>1698</v>
          </cell>
        </row>
        <row r="15">
          <cell r="C15">
            <v>124917073</v>
          </cell>
          <cell r="F15">
            <v>0</v>
          </cell>
        </row>
        <row r="16">
          <cell r="C16">
            <v>0</v>
          </cell>
          <cell r="F16">
            <v>1772336</v>
          </cell>
        </row>
        <row r="17">
          <cell r="C17">
            <v>899783</v>
          </cell>
          <cell r="F17">
            <v>1136714</v>
          </cell>
        </row>
        <row r="18">
          <cell r="C18">
            <v>125816856</v>
          </cell>
          <cell r="F18">
            <v>635622</v>
          </cell>
        </row>
        <row r="19">
          <cell r="C19">
            <v>12432283</v>
          </cell>
          <cell r="F19">
            <v>-214709</v>
          </cell>
        </row>
        <row r="20">
          <cell r="C20">
            <v>4519979</v>
          </cell>
          <cell r="F20">
            <v>420913</v>
          </cell>
        </row>
        <row r="21">
          <cell r="C21">
            <v>7912304</v>
          </cell>
          <cell r="F21">
            <v>38003</v>
          </cell>
        </row>
        <row r="22">
          <cell r="C22">
            <v>9189692</v>
          </cell>
          <cell r="F22">
            <v>38003</v>
          </cell>
        </row>
        <row r="23">
          <cell r="C23">
            <v>0</v>
          </cell>
          <cell r="F23">
            <v>0</v>
          </cell>
        </row>
        <row r="24">
          <cell r="C24">
            <v>13000000</v>
          </cell>
          <cell r="F24">
            <v>0</v>
          </cell>
        </row>
        <row r="25">
          <cell r="C25">
            <v>0</v>
          </cell>
          <cell r="F25">
            <v>382910</v>
          </cell>
        </row>
        <row r="26">
          <cell r="C26">
            <v>23958971</v>
          </cell>
          <cell r="F26">
            <v>0</v>
          </cell>
        </row>
        <row r="27">
          <cell r="C27">
            <v>24366521</v>
          </cell>
          <cell r="F27">
            <v>0</v>
          </cell>
        </row>
        <row r="28">
          <cell r="C28">
            <v>39737948</v>
          </cell>
          <cell r="F28">
            <v>637320</v>
          </cell>
        </row>
        <row r="29">
          <cell r="C29">
            <v>110253132</v>
          </cell>
          <cell r="F29">
            <v>382910</v>
          </cell>
        </row>
        <row r="30">
          <cell r="C30">
            <v>109353349</v>
          </cell>
          <cell r="F30">
            <v>252712</v>
          </cell>
        </row>
        <row r="34">
          <cell r="F34">
            <v>420913</v>
          </cell>
        </row>
        <row r="52">
          <cell r="F52" t="str">
            <v>أراضي</v>
          </cell>
        </row>
      </sheetData>
      <sheetData sheetId="95"/>
      <sheetData sheetId="96">
        <row r="5">
          <cell r="C5">
            <v>59100000</v>
          </cell>
          <cell r="F5">
            <v>9200907</v>
          </cell>
        </row>
        <row r="6">
          <cell r="C6">
            <v>-10157245</v>
          </cell>
          <cell r="F6">
            <v>284697135</v>
          </cell>
        </row>
        <row r="7">
          <cell r="C7">
            <v>48942755</v>
          </cell>
          <cell r="F7">
            <v>295005088</v>
          </cell>
        </row>
        <row r="8">
          <cell r="C8">
            <v>0</v>
          </cell>
          <cell r="F8">
            <v>4792094</v>
          </cell>
        </row>
        <row r="9">
          <cell r="C9">
            <v>2636316</v>
          </cell>
          <cell r="F9">
            <v>4323255</v>
          </cell>
        </row>
        <row r="10">
          <cell r="C10">
            <v>119064838</v>
          </cell>
          <cell r="F10">
            <v>2264073</v>
          </cell>
        </row>
        <row r="11">
          <cell r="C11">
            <v>7770532</v>
          </cell>
          <cell r="F11">
            <v>11379422</v>
          </cell>
        </row>
        <row r="12">
          <cell r="C12">
            <v>87088725</v>
          </cell>
          <cell r="F12">
            <v>3906818</v>
          </cell>
        </row>
        <row r="13">
          <cell r="C13">
            <v>19193969</v>
          </cell>
          <cell r="F13">
            <v>7472604</v>
          </cell>
        </row>
        <row r="14">
          <cell r="C14">
            <v>0</v>
          </cell>
          <cell r="F14">
            <v>160723</v>
          </cell>
        </row>
        <row r="15">
          <cell r="C15">
            <v>284697135</v>
          </cell>
          <cell r="F15">
            <v>0</v>
          </cell>
        </row>
        <row r="16">
          <cell r="C16">
            <v>0</v>
          </cell>
          <cell r="F16">
            <v>7311881</v>
          </cell>
        </row>
        <row r="17">
          <cell r="C17">
            <v>10307953</v>
          </cell>
          <cell r="F17">
            <v>2103422</v>
          </cell>
        </row>
        <row r="18">
          <cell r="C18">
            <v>295005088</v>
          </cell>
          <cell r="F18">
            <v>5208459</v>
          </cell>
        </row>
        <row r="19">
          <cell r="C19">
            <v>19366869</v>
          </cell>
          <cell r="F19">
            <v>-63497</v>
          </cell>
        </row>
        <row r="20">
          <cell r="C20">
            <v>4748877</v>
          </cell>
          <cell r="F20">
            <v>5144962</v>
          </cell>
        </row>
        <row r="21">
          <cell r="C21">
            <v>14617992</v>
          </cell>
          <cell r="F21">
            <v>1793444</v>
          </cell>
        </row>
        <row r="22">
          <cell r="C22">
            <v>10593210</v>
          </cell>
          <cell r="F22">
            <v>1524427</v>
          </cell>
        </row>
        <row r="23">
          <cell r="C23">
            <v>0</v>
          </cell>
          <cell r="F23">
            <v>269017</v>
          </cell>
        </row>
        <row r="24">
          <cell r="C24">
            <v>119077602</v>
          </cell>
          <cell r="F24">
            <v>0</v>
          </cell>
        </row>
        <row r="25">
          <cell r="C25">
            <v>0</v>
          </cell>
          <cell r="F25">
            <v>3351518</v>
          </cell>
        </row>
        <row r="26">
          <cell r="C26">
            <v>89528990</v>
          </cell>
          <cell r="F26">
            <v>0</v>
          </cell>
        </row>
        <row r="27">
          <cell r="C27">
            <v>48108702</v>
          </cell>
          <cell r="F27">
            <v>0</v>
          </cell>
        </row>
        <row r="28">
          <cell r="C28">
            <v>3877685</v>
          </cell>
          <cell r="F28">
            <v>5369182</v>
          </cell>
        </row>
        <row r="29">
          <cell r="C29">
            <v>271186189</v>
          </cell>
          <cell r="F29">
            <v>3351518</v>
          </cell>
        </row>
        <row r="30">
          <cell r="C30">
            <v>260878236</v>
          </cell>
          <cell r="F30">
            <v>1856941</v>
          </cell>
        </row>
        <row r="34">
          <cell r="F34">
            <v>5144962</v>
          </cell>
        </row>
        <row r="52">
          <cell r="F52" t="str">
            <v>أراضي</v>
          </cell>
        </row>
      </sheetData>
      <sheetData sheetId="97"/>
      <sheetData sheetId="98">
        <row r="5">
          <cell r="C5">
            <v>59131523</v>
          </cell>
          <cell r="F5">
            <v>1576618</v>
          </cell>
        </row>
        <row r="6">
          <cell r="C6">
            <v>2427233</v>
          </cell>
          <cell r="F6">
            <v>63537406</v>
          </cell>
        </row>
        <row r="7">
          <cell r="C7">
            <v>61558756</v>
          </cell>
          <cell r="F7">
            <v>63704642</v>
          </cell>
        </row>
        <row r="8">
          <cell r="C8">
            <v>0</v>
          </cell>
          <cell r="F8">
            <v>960616</v>
          </cell>
        </row>
        <row r="9">
          <cell r="C9">
            <v>50000</v>
          </cell>
          <cell r="F9">
            <v>729218</v>
          </cell>
        </row>
        <row r="10">
          <cell r="C10">
            <v>240744</v>
          </cell>
          <cell r="F10">
            <v>374197</v>
          </cell>
        </row>
        <row r="11">
          <cell r="C11">
            <v>0</v>
          </cell>
          <cell r="F11">
            <v>2064031</v>
          </cell>
        </row>
        <row r="12">
          <cell r="C12">
            <v>-2699092</v>
          </cell>
          <cell r="F12">
            <v>761815</v>
          </cell>
        </row>
        <row r="13">
          <cell r="C13">
            <v>4386998</v>
          </cell>
          <cell r="F13">
            <v>1302216</v>
          </cell>
        </row>
        <row r="14">
          <cell r="C14">
            <v>0</v>
          </cell>
          <cell r="F14">
            <v>44206</v>
          </cell>
        </row>
        <row r="15">
          <cell r="C15">
            <v>63537406</v>
          </cell>
          <cell r="F15">
            <v>0</v>
          </cell>
        </row>
        <row r="16">
          <cell r="C16">
            <v>0</v>
          </cell>
          <cell r="F16">
            <v>1258010</v>
          </cell>
        </row>
        <row r="17">
          <cell r="C17">
            <v>167236</v>
          </cell>
          <cell r="F17">
            <v>22052</v>
          </cell>
        </row>
        <row r="18">
          <cell r="C18">
            <v>63704642</v>
          </cell>
          <cell r="F18">
            <v>1235958</v>
          </cell>
        </row>
        <row r="19">
          <cell r="C19">
            <v>410269</v>
          </cell>
          <cell r="F19">
            <v>-63989</v>
          </cell>
        </row>
        <row r="20">
          <cell r="C20">
            <v>402321</v>
          </cell>
          <cell r="F20">
            <v>1171969</v>
          </cell>
        </row>
        <row r="21">
          <cell r="C21">
            <v>7948</v>
          </cell>
          <cell r="F21">
            <v>999842</v>
          </cell>
        </row>
        <row r="22">
          <cell r="C22">
            <v>0</v>
          </cell>
          <cell r="F22">
            <v>851879</v>
          </cell>
        </row>
        <row r="23">
          <cell r="C23">
            <v>300</v>
          </cell>
          <cell r="F23">
            <v>147963</v>
          </cell>
        </row>
        <row r="24">
          <cell r="C24">
            <v>0</v>
          </cell>
          <cell r="F24">
            <v>0</v>
          </cell>
        </row>
        <row r="25">
          <cell r="C25">
            <v>8614909</v>
          </cell>
          <cell r="F25">
            <v>172127</v>
          </cell>
        </row>
        <row r="26">
          <cell r="C26">
            <v>48107907</v>
          </cell>
          <cell r="F26">
            <v>0</v>
          </cell>
        </row>
        <row r="27">
          <cell r="C27">
            <v>4883121</v>
          </cell>
          <cell r="F27">
            <v>0</v>
          </cell>
        </row>
        <row r="28">
          <cell r="C28">
            <v>513839</v>
          </cell>
          <cell r="F28">
            <v>1280164</v>
          </cell>
        </row>
        <row r="29">
          <cell r="C29">
            <v>62120076</v>
          </cell>
          <cell r="F29">
            <v>172127</v>
          </cell>
        </row>
        <row r="30">
          <cell r="C30">
            <v>61952840</v>
          </cell>
          <cell r="F30">
            <v>1063831</v>
          </cell>
        </row>
        <row r="34">
          <cell r="F34">
            <v>1171969</v>
          </cell>
        </row>
        <row r="52">
          <cell r="F52" t="str">
            <v>أراضي</v>
          </cell>
        </row>
      </sheetData>
      <sheetData sheetId="99"/>
      <sheetData sheetId="100">
        <row r="5">
          <cell r="C5">
            <v>250000000</v>
          </cell>
          <cell r="F5">
            <v>605508</v>
          </cell>
        </row>
        <row r="6">
          <cell r="C6">
            <v>-6034541</v>
          </cell>
          <cell r="F6">
            <v>259182170</v>
          </cell>
        </row>
        <row r="7">
          <cell r="C7">
            <v>243965459</v>
          </cell>
          <cell r="F7">
            <v>259424611</v>
          </cell>
        </row>
        <row r="8">
          <cell r="C8">
            <v>0</v>
          </cell>
          <cell r="F8">
            <v>196717</v>
          </cell>
        </row>
        <row r="9">
          <cell r="C9">
            <v>3916265</v>
          </cell>
          <cell r="F9">
            <v>313702</v>
          </cell>
        </row>
        <row r="10">
          <cell r="C10">
            <v>0</v>
          </cell>
          <cell r="F10">
            <v>1227755</v>
          </cell>
        </row>
        <row r="11">
          <cell r="C11">
            <v>0</v>
          </cell>
          <cell r="F11">
            <v>1738174</v>
          </cell>
        </row>
        <row r="12">
          <cell r="C12">
            <v>2890182</v>
          </cell>
          <cell r="F12">
            <v>556098</v>
          </cell>
        </row>
        <row r="13">
          <cell r="C13">
            <v>8410264</v>
          </cell>
          <cell r="F13">
            <v>1182076</v>
          </cell>
        </row>
        <row r="14">
          <cell r="C14">
            <v>0</v>
          </cell>
          <cell r="F14">
            <v>29154</v>
          </cell>
        </row>
        <row r="15">
          <cell r="C15">
            <v>259182170</v>
          </cell>
          <cell r="F15">
            <v>0</v>
          </cell>
        </row>
        <row r="16">
          <cell r="C16">
            <v>0</v>
          </cell>
          <cell r="F16">
            <v>1152922</v>
          </cell>
        </row>
        <row r="17">
          <cell r="C17">
            <v>242441</v>
          </cell>
          <cell r="F17">
            <v>371019</v>
          </cell>
        </row>
        <row r="18">
          <cell r="C18">
            <v>259424611</v>
          </cell>
          <cell r="F18">
            <v>781903</v>
          </cell>
        </row>
        <row r="19">
          <cell r="C19">
            <v>7027819</v>
          </cell>
          <cell r="F19">
            <v>-219915</v>
          </cell>
        </row>
        <row r="20">
          <cell r="C20">
            <v>652810</v>
          </cell>
          <cell r="F20">
            <v>561988</v>
          </cell>
        </row>
        <row r="21">
          <cell r="C21">
            <v>6375009</v>
          </cell>
          <cell r="F21">
            <v>-97429</v>
          </cell>
        </row>
        <row r="22">
          <cell r="C22">
            <v>0</v>
          </cell>
          <cell r="F22">
            <v>-97429</v>
          </cell>
        </row>
        <row r="23">
          <cell r="C23">
            <v>0</v>
          </cell>
        </row>
        <row r="24">
          <cell r="C24">
            <v>195813282</v>
          </cell>
          <cell r="F24">
            <v>0</v>
          </cell>
        </row>
        <row r="25">
          <cell r="C25">
            <v>0</v>
          </cell>
          <cell r="F25">
            <v>659417</v>
          </cell>
        </row>
        <row r="26">
          <cell r="C26">
            <v>27098112</v>
          </cell>
          <cell r="F26">
            <v>0</v>
          </cell>
        </row>
        <row r="27">
          <cell r="C27">
            <v>13733412</v>
          </cell>
          <cell r="F27">
            <v>0</v>
          </cell>
        </row>
        <row r="28">
          <cell r="C28">
            <v>15799288</v>
          </cell>
          <cell r="F28">
            <v>811057</v>
          </cell>
        </row>
        <row r="29">
          <cell r="C29">
            <v>252444094</v>
          </cell>
          <cell r="F29">
            <v>659417</v>
          </cell>
        </row>
        <row r="30">
          <cell r="C30">
            <v>252201653</v>
          </cell>
          <cell r="F30">
            <v>122486</v>
          </cell>
        </row>
        <row r="34">
          <cell r="F34">
            <v>561988</v>
          </cell>
        </row>
        <row r="52">
          <cell r="F52" t="str">
            <v>أراضي</v>
          </cell>
        </row>
      </sheetData>
      <sheetData sheetId="101"/>
      <sheetData sheetId="102">
        <row r="5">
          <cell r="C5">
            <v>100000000</v>
          </cell>
          <cell r="F5">
            <v>0</v>
          </cell>
        </row>
        <row r="6">
          <cell r="C6">
            <v>-98720</v>
          </cell>
          <cell r="F6">
            <v>99901280</v>
          </cell>
        </row>
        <row r="7">
          <cell r="C7">
            <v>99901280</v>
          </cell>
          <cell r="F7">
            <v>99973651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350000</v>
          </cell>
        </row>
        <row r="13">
          <cell r="C13">
            <v>0</v>
          </cell>
          <cell r="F13">
            <v>-350000</v>
          </cell>
        </row>
        <row r="14">
          <cell r="C14">
            <v>0</v>
          </cell>
          <cell r="F14">
            <v>0</v>
          </cell>
        </row>
        <row r="15">
          <cell r="C15">
            <v>99901280</v>
          </cell>
          <cell r="F15">
            <v>0</v>
          </cell>
        </row>
        <row r="16">
          <cell r="C16">
            <v>0</v>
          </cell>
          <cell r="F16">
            <v>-350000</v>
          </cell>
        </row>
        <row r="17">
          <cell r="C17">
            <v>72371</v>
          </cell>
        </row>
        <row r="18">
          <cell r="C18">
            <v>99973651</v>
          </cell>
          <cell r="F18">
            <v>-350000</v>
          </cell>
        </row>
        <row r="19">
          <cell r="C19">
            <v>33680648</v>
          </cell>
          <cell r="F19">
            <v>0</v>
          </cell>
        </row>
        <row r="20">
          <cell r="C20">
            <v>100000</v>
          </cell>
          <cell r="F20">
            <v>-350000</v>
          </cell>
        </row>
        <row r="21">
          <cell r="C21">
            <v>33580648</v>
          </cell>
          <cell r="F21">
            <v>-402018</v>
          </cell>
        </row>
        <row r="22">
          <cell r="C22">
            <v>0</v>
          </cell>
          <cell r="F22">
            <v>-402018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52018</v>
          </cell>
        </row>
        <row r="26">
          <cell r="C26">
            <v>55001104</v>
          </cell>
          <cell r="F26">
            <v>0</v>
          </cell>
        </row>
        <row r="27">
          <cell r="C27">
            <v>11391899</v>
          </cell>
          <cell r="F27">
            <v>0</v>
          </cell>
        </row>
        <row r="28">
          <cell r="C28">
            <v>0</v>
          </cell>
          <cell r="F28">
            <v>-350000</v>
          </cell>
        </row>
        <row r="29">
          <cell r="C29">
            <v>66393003</v>
          </cell>
          <cell r="F29">
            <v>52018</v>
          </cell>
        </row>
        <row r="30">
          <cell r="C30">
            <v>66320632</v>
          </cell>
          <cell r="F30">
            <v>-402018</v>
          </cell>
        </row>
        <row r="34">
          <cell r="F34">
            <v>-350000</v>
          </cell>
        </row>
        <row r="52">
          <cell r="F52" t="str">
            <v>أراضي</v>
          </cell>
        </row>
      </sheetData>
      <sheetData sheetId="103"/>
      <sheetData sheetId="104">
        <row r="5">
          <cell r="C5">
            <v>250000000</v>
          </cell>
          <cell r="F5">
            <v>0</v>
          </cell>
        </row>
        <row r="6">
          <cell r="C6">
            <v>-5584166</v>
          </cell>
          <cell r="F6">
            <v>267999009</v>
          </cell>
        </row>
        <row r="7">
          <cell r="C7">
            <v>244415834</v>
          </cell>
          <cell r="F7">
            <v>268233954</v>
          </cell>
        </row>
        <row r="8">
          <cell r="C8">
            <v>421500</v>
          </cell>
          <cell r="F8">
            <v>7088</v>
          </cell>
        </row>
        <row r="9">
          <cell r="C9">
            <v>2600314</v>
          </cell>
          <cell r="F9">
            <v>1077487</v>
          </cell>
        </row>
        <row r="10">
          <cell r="C10">
            <v>0</v>
          </cell>
          <cell r="F10">
            <v>889183</v>
          </cell>
        </row>
        <row r="11">
          <cell r="C11">
            <v>10243</v>
          </cell>
          <cell r="F11">
            <v>1973758</v>
          </cell>
        </row>
        <row r="12">
          <cell r="C12">
            <v>20542212</v>
          </cell>
          <cell r="F12">
            <v>1583127</v>
          </cell>
        </row>
        <row r="13">
          <cell r="C13">
            <v>8906</v>
          </cell>
          <cell r="F13">
            <v>390631</v>
          </cell>
        </row>
        <row r="14">
          <cell r="C14">
            <v>0</v>
          </cell>
          <cell r="F14">
            <v>201083</v>
          </cell>
        </row>
        <row r="15">
          <cell r="C15">
            <v>267999009</v>
          </cell>
          <cell r="F15">
            <v>0</v>
          </cell>
        </row>
        <row r="16">
          <cell r="C16">
            <v>0</v>
          </cell>
          <cell r="F16">
            <v>189548</v>
          </cell>
        </row>
        <row r="17">
          <cell r="C17">
            <v>234945</v>
          </cell>
          <cell r="F17">
            <v>103615</v>
          </cell>
        </row>
        <row r="18">
          <cell r="C18">
            <v>268233954</v>
          </cell>
          <cell r="F18">
            <v>85933</v>
          </cell>
        </row>
        <row r="19">
          <cell r="C19">
            <v>540457</v>
          </cell>
          <cell r="F19">
            <v>267755</v>
          </cell>
        </row>
        <row r="20">
          <cell r="C20">
            <v>192086</v>
          </cell>
          <cell r="F20">
            <v>353688</v>
          </cell>
        </row>
        <row r="21">
          <cell r="C21">
            <v>348371</v>
          </cell>
          <cell r="F21">
            <v>-639538</v>
          </cell>
        </row>
        <row r="22">
          <cell r="C22">
            <v>0</v>
          </cell>
          <cell r="F22">
            <v>-639538</v>
          </cell>
        </row>
        <row r="23">
          <cell r="C23">
            <v>0</v>
          </cell>
          <cell r="F23">
            <v>0</v>
          </cell>
        </row>
        <row r="24">
          <cell r="C24">
            <v>130015713</v>
          </cell>
          <cell r="F24">
            <v>0</v>
          </cell>
        </row>
        <row r="25">
          <cell r="C25">
            <v>0</v>
          </cell>
          <cell r="F25">
            <v>993226</v>
          </cell>
        </row>
        <row r="26">
          <cell r="C26">
            <v>137038423</v>
          </cell>
          <cell r="F26">
            <v>0</v>
          </cell>
        </row>
        <row r="27">
          <cell r="C27">
            <v>820667</v>
          </cell>
          <cell r="F27">
            <v>0</v>
          </cell>
        </row>
        <row r="28">
          <cell r="C28">
            <v>10780</v>
          </cell>
          <cell r="F28">
            <v>287016</v>
          </cell>
        </row>
        <row r="29">
          <cell r="C29">
            <v>267885583</v>
          </cell>
          <cell r="F29">
            <v>993226</v>
          </cell>
        </row>
        <row r="30">
          <cell r="C30">
            <v>267650638</v>
          </cell>
          <cell r="F30">
            <v>-907293</v>
          </cell>
        </row>
        <row r="34">
          <cell r="F34">
            <v>353688</v>
          </cell>
        </row>
        <row r="52">
          <cell r="F52" t="str">
            <v>أراضي</v>
          </cell>
        </row>
      </sheetData>
      <sheetData sheetId="105"/>
      <sheetData sheetId="106">
        <row r="5">
          <cell r="C5">
            <v>61809</v>
          </cell>
          <cell r="F5">
            <v>7877</v>
          </cell>
        </row>
        <row r="6">
          <cell r="C6">
            <v>5143</v>
          </cell>
          <cell r="F6">
            <v>119751</v>
          </cell>
        </row>
        <row r="7">
          <cell r="C7">
            <v>66952</v>
          </cell>
          <cell r="F7">
            <v>125212</v>
          </cell>
        </row>
        <row r="8">
          <cell r="C8">
            <v>0</v>
          </cell>
          <cell r="F8">
            <v>854</v>
          </cell>
        </row>
        <row r="9">
          <cell r="C9">
            <v>0</v>
          </cell>
          <cell r="F9">
            <v>14872</v>
          </cell>
        </row>
        <row r="10">
          <cell r="C10">
            <v>0</v>
          </cell>
          <cell r="F10">
            <v>607</v>
          </cell>
        </row>
        <row r="11">
          <cell r="C11">
            <v>0</v>
          </cell>
          <cell r="F11">
            <v>16333</v>
          </cell>
        </row>
        <row r="12">
          <cell r="C12">
            <v>52799</v>
          </cell>
          <cell r="F12">
            <v>8632</v>
          </cell>
        </row>
        <row r="13">
          <cell r="C13">
            <v>0</v>
          </cell>
          <cell r="F13">
            <v>7701</v>
          </cell>
        </row>
        <row r="14">
          <cell r="C14">
            <v>0</v>
          </cell>
          <cell r="F14">
            <v>343</v>
          </cell>
        </row>
        <row r="15">
          <cell r="C15">
            <v>119751</v>
          </cell>
          <cell r="F15">
            <v>0</v>
          </cell>
        </row>
        <row r="16">
          <cell r="C16">
            <v>0</v>
          </cell>
          <cell r="F16">
            <v>7358</v>
          </cell>
        </row>
        <row r="17">
          <cell r="C17">
            <v>5461</v>
          </cell>
          <cell r="F17">
            <v>495</v>
          </cell>
        </row>
        <row r="18">
          <cell r="C18">
            <v>125212</v>
          </cell>
          <cell r="F18">
            <v>6863</v>
          </cell>
        </row>
        <row r="19">
          <cell r="C19">
            <v>2607</v>
          </cell>
          <cell r="F19">
            <v>-491</v>
          </cell>
        </row>
        <row r="20">
          <cell r="C20">
            <v>2392</v>
          </cell>
          <cell r="F20">
            <v>6372</v>
          </cell>
        </row>
        <row r="21">
          <cell r="C21">
            <v>215</v>
          </cell>
          <cell r="F21">
            <v>4611</v>
          </cell>
        </row>
        <row r="22">
          <cell r="C22">
            <v>0</v>
          </cell>
          <cell r="F22">
            <v>3911</v>
          </cell>
        </row>
        <row r="23">
          <cell r="C23">
            <v>0</v>
          </cell>
          <cell r="F23">
            <v>700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1761</v>
          </cell>
        </row>
        <row r="26">
          <cell r="C26">
            <v>115379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1741</v>
          </cell>
          <cell r="F28">
            <v>7206</v>
          </cell>
        </row>
        <row r="29">
          <cell r="C29">
            <v>117120</v>
          </cell>
          <cell r="F29">
            <v>1761</v>
          </cell>
        </row>
        <row r="30">
          <cell r="C30">
            <v>111659</v>
          </cell>
          <cell r="F30">
            <v>5102</v>
          </cell>
        </row>
        <row r="34">
          <cell r="F34">
            <v>6372</v>
          </cell>
        </row>
        <row r="52">
          <cell r="F52" t="str">
            <v>أراضي</v>
          </cell>
        </row>
      </sheetData>
      <sheetData sheetId="107"/>
      <sheetData sheetId="108">
        <row r="5">
          <cell r="C5">
            <v>250000000</v>
          </cell>
          <cell r="F5">
            <v>1316107</v>
          </cell>
        </row>
        <row r="6">
          <cell r="C6">
            <v>-13828724</v>
          </cell>
          <cell r="F6">
            <v>239281324</v>
          </cell>
        </row>
        <row r="7">
          <cell r="C7">
            <v>236171276</v>
          </cell>
          <cell r="F7">
            <v>239432128</v>
          </cell>
        </row>
        <row r="8">
          <cell r="C8">
            <v>0</v>
          </cell>
          <cell r="F8">
            <v>0</v>
          </cell>
        </row>
        <row r="9">
          <cell r="C9">
            <v>2726151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344963</v>
          </cell>
          <cell r="F12">
            <v>134841</v>
          </cell>
        </row>
        <row r="13">
          <cell r="C13">
            <v>38934</v>
          </cell>
          <cell r="F13">
            <v>-134841</v>
          </cell>
        </row>
        <row r="14">
          <cell r="C14">
            <v>0</v>
          </cell>
          <cell r="F14">
            <v>0</v>
          </cell>
        </row>
        <row r="15">
          <cell r="C15">
            <v>239281324</v>
          </cell>
          <cell r="F15">
            <v>0</v>
          </cell>
        </row>
        <row r="16">
          <cell r="C16">
            <v>0</v>
          </cell>
          <cell r="F16">
            <v>-134841</v>
          </cell>
        </row>
        <row r="17">
          <cell r="C17">
            <v>150804</v>
          </cell>
          <cell r="F17">
            <v>99194</v>
          </cell>
        </row>
        <row r="18">
          <cell r="C18">
            <v>239432128</v>
          </cell>
          <cell r="F18">
            <v>-234035</v>
          </cell>
        </row>
        <row r="19">
          <cell r="C19">
            <v>941771</v>
          </cell>
          <cell r="F19">
            <v>0</v>
          </cell>
        </row>
        <row r="20">
          <cell r="C20">
            <v>288592</v>
          </cell>
          <cell r="F20">
            <v>-234035</v>
          </cell>
        </row>
        <row r="21">
          <cell r="C21">
            <v>653179</v>
          </cell>
          <cell r="F21">
            <v>-366261</v>
          </cell>
        </row>
        <row r="22">
          <cell r="C22">
            <v>0</v>
          </cell>
          <cell r="F22">
            <v>-366261</v>
          </cell>
        </row>
        <row r="23">
          <cell r="C23">
            <v>0</v>
          </cell>
          <cell r="F23">
            <v>0</v>
          </cell>
        </row>
        <row r="24">
          <cell r="C24">
            <v>24501000</v>
          </cell>
          <cell r="F24">
            <v>0</v>
          </cell>
        </row>
        <row r="25">
          <cell r="C25">
            <v>0</v>
          </cell>
          <cell r="F25">
            <v>132226</v>
          </cell>
        </row>
        <row r="26">
          <cell r="C26">
            <v>33152106</v>
          </cell>
          <cell r="F26">
            <v>0</v>
          </cell>
        </row>
        <row r="27">
          <cell r="C27">
            <v>363311</v>
          </cell>
          <cell r="F27">
            <v>0</v>
          </cell>
        </row>
        <row r="28">
          <cell r="C28">
            <v>179446425</v>
          </cell>
          <cell r="F28">
            <v>-234035</v>
          </cell>
        </row>
        <row r="29">
          <cell r="C29">
            <v>237462842</v>
          </cell>
          <cell r="F29">
            <v>132226</v>
          </cell>
        </row>
        <row r="30">
          <cell r="C30">
            <v>237312038</v>
          </cell>
          <cell r="F30">
            <v>-366261</v>
          </cell>
        </row>
        <row r="34">
          <cell r="F34">
            <v>-234035</v>
          </cell>
        </row>
        <row r="52">
          <cell r="F52" t="str">
            <v>أراضي</v>
          </cell>
        </row>
      </sheetData>
      <sheetData sheetId="109"/>
      <sheetData sheetId="110">
        <row r="5">
          <cell r="C5">
            <v>58904000</v>
          </cell>
          <cell r="F5">
            <v>1623039</v>
          </cell>
        </row>
        <row r="6">
          <cell r="C6">
            <v>2344005</v>
          </cell>
          <cell r="F6">
            <v>81454574</v>
          </cell>
        </row>
        <row r="7">
          <cell r="C7">
            <v>61248005</v>
          </cell>
          <cell r="F7">
            <v>76667048</v>
          </cell>
        </row>
        <row r="8">
          <cell r="C8">
            <v>0</v>
          </cell>
          <cell r="F8">
            <v>1567732</v>
          </cell>
        </row>
        <row r="9">
          <cell r="C9">
            <v>1022430</v>
          </cell>
          <cell r="F9">
            <v>520579</v>
          </cell>
        </row>
        <row r="10">
          <cell r="C10">
            <v>4324880</v>
          </cell>
          <cell r="F10">
            <v>2741487</v>
          </cell>
        </row>
        <row r="11">
          <cell r="C11">
            <v>-8</v>
          </cell>
          <cell r="F11">
            <v>4829798</v>
          </cell>
        </row>
        <row r="12">
          <cell r="C12">
            <v>14840122</v>
          </cell>
          <cell r="F12">
            <v>1362696</v>
          </cell>
        </row>
        <row r="13">
          <cell r="C13">
            <v>19145</v>
          </cell>
          <cell r="F13">
            <v>3467102</v>
          </cell>
        </row>
        <row r="14">
          <cell r="C14">
            <v>0</v>
          </cell>
          <cell r="F14">
            <v>22214</v>
          </cell>
        </row>
        <row r="15">
          <cell r="C15">
            <v>81454574</v>
          </cell>
          <cell r="F15">
            <v>0</v>
          </cell>
        </row>
        <row r="16">
          <cell r="C16">
            <v>0</v>
          </cell>
          <cell r="F16">
            <v>3444888</v>
          </cell>
        </row>
        <row r="17">
          <cell r="C17">
            <v>-4787526</v>
          </cell>
          <cell r="F17">
            <v>69423</v>
          </cell>
        </row>
        <row r="18">
          <cell r="C18">
            <v>76667048</v>
          </cell>
          <cell r="F18">
            <v>3375465</v>
          </cell>
        </row>
        <row r="19">
          <cell r="C19">
            <v>3520105</v>
          </cell>
          <cell r="F19">
            <v>-10923</v>
          </cell>
        </row>
        <row r="20">
          <cell r="C20">
            <v>2266560</v>
          </cell>
          <cell r="F20">
            <v>3364542</v>
          </cell>
        </row>
        <row r="21">
          <cell r="C21">
            <v>1253545</v>
          </cell>
          <cell r="F21">
            <v>2798258</v>
          </cell>
        </row>
        <row r="22">
          <cell r="C22">
            <v>4984134</v>
          </cell>
          <cell r="F22">
            <v>2460964</v>
          </cell>
        </row>
        <row r="23">
          <cell r="C23">
            <v>0</v>
          </cell>
          <cell r="F23">
            <v>337294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566284</v>
          </cell>
        </row>
        <row r="26">
          <cell r="C26">
            <v>40514600</v>
          </cell>
          <cell r="F26">
            <v>0</v>
          </cell>
        </row>
        <row r="27">
          <cell r="C27">
            <v>5674533</v>
          </cell>
          <cell r="F27">
            <v>0</v>
          </cell>
        </row>
        <row r="28">
          <cell r="C28">
            <v>22617197</v>
          </cell>
          <cell r="F28">
            <v>3397679</v>
          </cell>
        </row>
        <row r="29">
          <cell r="C29">
            <v>73790464</v>
          </cell>
          <cell r="F29">
            <v>566284</v>
          </cell>
        </row>
        <row r="30">
          <cell r="C30">
            <v>78577990</v>
          </cell>
          <cell r="F30">
            <v>2809181</v>
          </cell>
        </row>
        <row r="34">
          <cell r="F34">
            <v>3364542</v>
          </cell>
        </row>
        <row r="52">
          <cell r="F52" t="str">
            <v>أراضي</v>
          </cell>
        </row>
      </sheetData>
      <sheetData sheetId="111"/>
      <sheetData sheetId="112">
        <row r="5">
          <cell r="C5">
            <v>100000000</v>
          </cell>
          <cell r="F5">
            <v>410597</v>
          </cell>
        </row>
        <row r="6">
          <cell r="C6">
            <v>-1124904</v>
          </cell>
          <cell r="F6">
            <v>109358093</v>
          </cell>
        </row>
        <row r="7">
          <cell r="C7">
            <v>98875096</v>
          </cell>
          <cell r="F7">
            <v>109664897</v>
          </cell>
        </row>
        <row r="8">
          <cell r="C8">
            <v>1000000</v>
          </cell>
          <cell r="F8">
            <v>72958</v>
          </cell>
        </row>
        <row r="9">
          <cell r="C9">
            <v>0</v>
          </cell>
          <cell r="F9">
            <v>612173</v>
          </cell>
        </row>
        <row r="10">
          <cell r="C10">
            <v>0</v>
          </cell>
          <cell r="F10">
            <v>38665</v>
          </cell>
        </row>
        <row r="11">
          <cell r="C11">
            <v>52745</v>
          </cell>
          <cell r="F11">
            <v>723796</v>
          </cell>
        </row>
        <row r="12">
          <cell r="C12">
            <v>9210742</v>
          </cell>
          <cell r="F12">
            <v>1039693</v>
          </cell>
        </row>
        <row r="13">
          <cell r="C13">
            <v>219510</v>
          </cell>
          <cell r="F13">
            <v>-315897</v>
          </cell>
        </row>
        <row r="14">
          <cell r="C14">
            <v>0</v>
          </cell>
          <cell r="F14">
            <v>0</v>
          </cell>
        </row>
        <row r="15">
          <cell r="C15">
            <v>109358093</v>
          </cell>
          <cell r="F15">
            <v>0</v>
          </cell>
        </row>
        <row r="16">
          <cell r="C16">
            <v>0</v>
          </cell>
          <cell r="F16">
            <v>-315897</v>
          </cell>
        </row>
        <row r="17">
          <cell r="C17">
            <v>306804</v>
          </cell>
          <cell r="F17">
            <v>246260</v>
          </cell>
        </row>
        <row r="18">
          <cell r="C18">
            <v>109664897</v>
          </cell>
          <cell r="F18">
            <v>-562157</v>
          </cell>
        </row>
        <row r="19">
          <cell r="C19">
            <v>8512594</v>
          </cell>
          <cell r="F19">
            <v>7048</v>
          </cell>
        </row>
        <row r="20">
          <cell r="C20">
            <v>246258</v>
          </cell>
          <cell r="F20">
            <v>-555109</v>
          </cell>
        </row>
        <row r="21">
          <cell r="C21">
            <v>8266336</v>
          </cell>
          <cell r="F21">
            <v>-1022000</v>
          </cell>
        </row>
        <row r="22">
          <cell r="C22">
            <v>4500000</v>
          </cell>
          <cell r="F22">
            <v>-1022000</v>
          </cell>
        </row>
        <row r="23">
          <cell r="C23">
            <v>0</v>
          </cell>
          <cell r="F23">
            <v>0</v>
          </cell>
        </row>
        <row r="24">
          <cell r="C24">
            <v>26000000</v>
          </cell>
          <cell r="F24">
            <v>0</v>
          </cell>
        </row>
        <row r="25">
          <cell r="C25">
            <v>0</v>
          </cell>
          <cell r="F25">
            <v>466891</v>
          </cell>
        </row>
        <row r="26">
          <cell r="C26">
            <v>63803936</v>
          </cell>
          <cell r="F26">
            <v>0</v>
          </cell>
        </row>
        <row r="27">
          <cell r="C27">
            <v>6412737</v>
          </cell>
          <cell r="F27">
            <v>0</v>
          </cell>
        </row>
        <row r="28">
          <cell r="C28">
            <v>271291</v>
          </cell>
          <cell r="F28">
            <v>-562157</v>
          </cell>
        </row>
        <row r="29">
          <cell r="C29">
            <v>100987964</v>
          </cell>
          <cell r="F29">
            <v>466891</v>
          </cell>
        </row>
        <row r="30">
          <cell r="C30">
            <v>100681160</v>
          </cell>
          <cell r="F30">
            <v>-1029048</v>
          </cell>
        </row>
        <row r="34">
          <cell r="F34">
            <v>-555109</v>
          </cell>
        </row>
        <row r="52">
          <cell r="F52" t="str">
            <v>أراضي</v>
          </cell>
        </row>
      </sheetData>
      <sheetData sheetId="113"/>
      <sheetData sheetId="114">
        <row r="5">
          <cell r="C5">
            <v>250000000</v>
          </cell>
          <cell r="F5">
            <v>6540311</v>
          </cell>
        </row>
        <row r="6">
          <cell r="C6">
            <v>16564281</v>
          </cell>
          <cell r="F6">
            <v>325760016</v>
          </cell>
        </row>
        <row r="7">
          <cell r="C7">
            <v>266564281</v>
          </cell>
          <cell r="F7">
            <v>326835157</v>
          </cell>
        </row>
        <row r="8">
          <cell r="C8">
            <v>0</v>
          </cell>
          <cell r="F8">
            <v>3933033</v>
          </cell>
        </row>
        <row r="9">
          <cell r="C9">
            <v>18848346</v>
          </cell>
          <cell r="F9">
            <v>1962580</v>
          </cell>
        </row>
        <row r="10">
          <cell r="C10">
            <v>950000</v>
          </cell>
          <cell r="F10">
            <v>4219388</v>
          </cell>
        </row>
        <row r="11">
          <cell r="C11">
            <v>1814345</v>
          </cell>
          <cell r="F11">
            <v>10115001</v>
          </cell>
        </row>
        <row r="12">
          <cell r="C12">
            <v>24315859</v>
          </cell>
          <cell r="F12">
            <v>1986543</v>
          </cell>
        </row>
        <row r="13">
          <cell r="C13">
            <v>13267185</v>
          </cell>
          <cell r="F13">
            <v>8128458</v>
          </cell>
        </row>
        <row r="14">
          <cell r="C14">
            <v>0</v>
          </cell>
          <cell r="F14">
            <v>1028341</v>
          </cell>
        </row>
        <row r="15">
          <cell r="C15">
            <v>325760016</v>
          </cell>
          <cell r="F15">
            <v>0</v>
          </cell>
        </row>
        <row r="16">
          <cell r="C16">
            <v>0</v>
          </cell>
          <cell r="F16">
            <v>7100117</v>
          </cell>
        </row>
        <row r="17">
          <cell r="C17">
            <v>1075141</v>
          </cell>
          <cell r="F17">
            <v>273042</v>
          </cell>
        </row>
        <row r="18">
          <cell r="C18">
            <v>326835157</v>
          </cell>
          <cell r="F18">
            <v>6827075</v>
          </cell>
        </row>
        <row r="19">
          <cell r="C19">
            <v>29024060</v>
          </cell>
          <cell r="F19">
            <v>-1189572</v>
          </cell>
        </row>
        <row r="20">
          <cell r="C20">
            <v>8740954</v>
          </cell>
          <cell r="F20">
            <v>5637503</v>
          </cell>
        </row>
        <row r="21">
          <cell r="C21">
            <v>20283106</v>
          </cell>
          <cell r="F21">
            <v>1694909</v>
          </cell>
        </row>
        <row r="22">
          <cell r="C22">
            <v>0</v>
          </cell>
          <cell r="F22">
            <v>1463884</v>
          </cell>
        </row>
        <row r="23">
          <cell r="C23">
            <v>0</v>
          </cell>
          <cell r="F23">
            <v>231025</v>
          </cell>
        </row>
        <row r="24">
          <cell r="C24">
            <v>89932945</v>
          </cell>
          <cell r="F24">
            <v>0</v>
          </cell>
        </row>
        <row r="25">
          <cell r="C25">
            <v>0</v>
          </cell>
          <cell r="F25">
            <v>3942594</v>
          </cell>
        </row>
        <row r="26">
          <cell r="C26">
            <v>138864115</v>
          </cell>
          <cell r="F26">
            <v>0</v>
          </cell>
        </row>
        <row r="27">
          <cell r="C27">
            <v>44254289</v>
          </cell>
          <cell r="F27">
            <v>0</v>
          </cell>
        </row>
        <row r="28">
          <cell r="C28">
            <v>26960391</v>
          </cell>
          <cell r="F28">
            <v>7855416</v>
          </cell>
        </row>
        <row r="29">
          <cell r="C29">
            <v>300011740</v>
          </cell>
          <cell r="F29">
            <v>3942594</v>
          </cell>
        </row>
        <row r="30">
          <cell r="C30">
            <v>298936599</v>
          </cell>
          <cell r="F30">
            <v>2884481</v>
          </cell>
        </row>
        <row r="34">
          <cell r="F34">
            <v>5637503</v>
          </cell>
        </row>
        <row r="52">
          <cell r="F52" t="str">
            <v>أراضي</v>
          </cell>
        </row>
      </sheetData>
      <sheetData sheetId="115"/>
      <sheetData sheetId="116">
        <row r="5">
          <cell r="C5">
            <v>112000000</v>
          </cell>
          <cell r="F5">
            <v>3989951</v>
          </cell>
        </row>
        <row r="6">
          <cell r="C6">
            <v>-167269647</v>
          </cell>
          <cell r="F6">
            <v>80877719</v>
          </cell>
        </row>
        <row r="7">
          <cell r="C7">
            <v>-55269647</v>
          </cell>
          <cell r="F7">
            <v>87760190</v>
          </cell>
        </row>
        <row r="8">
          <cell r="C8">
            <v>0</v>
          </cell>
          <cell r="F8">
            <v>2309936</v>
          </cell>
        </row>
        <row r="9">
          <cell r="C9">
            <v>0</v>
          </cell>
          <cell r="F9">
            <v>452662</v>
          </cell>
        </row>
        <row r="10">
          <cell r="C10">
            <v>7093266</v>
          </cell>
          <cell r="F10">
            <v>170161</v>
          </cell>
        </row>
        <row r="11">
          <cell r="C11">
            <v>3850589</v>
          </cell>
          <cell r="F11">
            <v>2932759</v>
          </cell>
        </row>
        <row r="12">
          <cell r="C12">
            <v>27565491</v>
          </cell>
          <cell r="F12">
            <v>982764</v>
          </cell>
        </row>
        <row r="13">
          <cell r="C13">
            <v>97638020</v>
          </cell>
          <cell r="F13">
            <v>1949995</v>
          </cell>
        </row>
        <row r="14">
          <cell r="C14">
            <v>0</v>
          </cell>
          <cell r="F14">
            <v>596640</v>
          </cell>
        </row>
        <row r="15">
          <cell r="C15">
            <v>80877719</v>
          </cell>
          <cell r="F15">
            <v>0</v>
          </cell>
        </row>
        <row r="16">
          <cell r="C16">
            <v>0</v>
          </cell>
          <cell r="F16">
            <v>1353355</v>
          </cell>
        </row>
        <row r="17">
          <cell r="C17">
            <v>6882471</v>
          </cell>
          <cell r="F17">
            <v>320414</v>
          </cell>
        </row>
        <row r="18">
          <cell r="C18">
            <v>87760190</v>
          </cell>
          <cell r="F18">
            <v>1032941</v>
          </cell>
        </row>
        <row r="19">
          <cell r="C19">
            <v>30767037</v>
          </cell>
          <cell r="F19">
            <v>78333</v>
          </cell>
        </row>
        <row r="20">
          <cell r="C20">
            <v>10250280</v>
          </cell>
          <cell r="F20">
            <v>1111274</v>
          </cell>
        </row>
        <row r="21">
          <cell r="C21">
            <v>20516757</v>
          </cell>
          <cell r="F21">
            <v>-560200</v>
          </cell>
        </row>
        <row r="22">
          <cell r="C22">
            <v>24554039</v>
          </cell>
          <cell r="F22">
            <v>-560200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1671474</v>
          </cell>
        </row>
        <row r="26">
          <cell r="C26">
            <v>5585845</v>
          </cell>
          <cell r="F26">
            <v>0</v>
          </cell>
        </row>
        <row r="27">
          <cell r="C27">
            <v>4835399</v>
          </cell>
          <cell r="F27">
            <v>0</v>
          </cell>
        </row>
        <row r="28">
          <cell r="C28">
            <v>28278199</v>
          </cell>
          <cell r="F28">
            <v>1629581</v>
          </cell>
        </row>
        <row r="29">
          <cell r="C29">
            <v>63253482</v>
          </cell>
          <cell r="F29">
            <v>1671474</v>
          </cell>
        </row>
        <row r="30">
          <cell r="C30">
            <v>56371011</v>
          </cell>
          <cell r="F30">
            <v>-638533</v>
          </cell>
        </row>
        <row r="34">
          <cell r="F34">
            <v>1111274</v>
          </cell>
        </row>
        <row r="52">
          <cell r="F52" t="str">
            <v>أراضي</v>
          </cell>
        </row>
      </sheetData>
      <sheetData sheetId="117"/>
      <sheetData sheetId="118">
        <row r="5">
          <cell r="C5">
            <v>250000000</v>
          </cell>
          <cell r="F5">
            <v>207896</v>
          </cell>
        </row>
        <row r="6">
          <cell r="C6">
            <v>-4953346</v>
          </cell>
          <cell r="F6">
            <v>264784229</v>
          </cell>
        </row>
        <row r="7">
          <cell r="C7">
            <v>245046654</v>
          </cell>
          <cell r="F7">
            <v>265511903</v>
          </cell>
        </row>
        <row r="8">
          <cell r="C8">
            <v>0</v>
          </cell>
          <cell r="F8">
            <v>257579</v>
          </cell>
        </row>
        <row r="9">
          <cell r="C9">
            <v>2592600</v>
          </cell>
          <cell r="F9">
            <v>189617</v>
          </cell>
        </row>
        <row r="10">
          <cell r="C10">
            <v>0</v>
          </cell>
          <cell r="F10">
            <v>1922089</v>
          </cell>
        </row>
        <row r="11">
          <cell r="C11">
            <v>77580</v>
          </cell>
          <cell r="F11">
            <v>2369285</v>
          </cell>
        </row>
        <row r="12">
          <cell r="C12">
            <v>16998367</v>
          </cell>
          <cell r="F12">
            <v>996063</v>
          </cell>
        </row>
        <row r="13">
          <cell r="C13">
            <v>69028</v>
          </cell>
          <cell r="F13">
            <v>1373222</v>
          </cell>
        </row>
        <row r="14">
          <cell r="C14">
            <v>0</v>
          </cell>
          <cell r="F14">
            <v>35927</v>
          </cell>
        </row>
        <row r="15">
          <cell r="C15">
            <v>264784229</v>
          </cell>
          <cell r="F15">
            <v>0</v>
          </cell>
        </row>
        <row r="16">
          <cell r="C16">
            <v>0</v>
          </cell>
          <cell r="F16">
            <v>1337295</v>
          </cell>
        </row>
        <row r="17">
          <cell r="C17">
            <v>727674</v>
          </cell>
          <cell r="F17">
            <v>68295</v>
          </cell>
        </row>
        <row r="18">
          <cell r="C18">
            <v>265511903</v>
          </cell>
          <cell r="F18">
            <v>1269000</v>
          </cell>
        </row>
        <row r="19">
          <cell r="C19">
            <v>347569</v>
          </cell>
          <cell r="F19">
            <v>-24174</v>
          </cell>
        </row>
        <row r="20">
          <cell r="C20">
            <v>140806</v>
          </cell>
          <cell r="F20">
            <v>1244826</v>
          </cell>
        </row>
        <row r="21">
          <cell r="C21">
            <v>206763</v>
          </cell>
          <cell r="F21">
            <v>198659</v>
          </cell>
        </row>
        <row r="22">
          <cell r="C22">
            <v>129608458</v>
          </cell>
          <cell r="F22">
            <v>160174</v>
          </cell>
        </row>
        <row r="23">
          <cell r="C23">
            <v>0</v>
          </cell>
          <cell r="F23">
            <v>38485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1046167</v>
          </cell>
        </row>
        <row r="26">
          <cell r="C26">
            <v>134999484</v>
          </cell>
          <cell r="F26">
            <v>0</v>
          </cell>
        </row>
        <row r="27">
          <cell r="C27">
            <v>472518</v>
          </cell>
          <cell r="F27">
            <v>0</v>
          </cell>
        </row>
        <row r="28">
          <cell r="C28">
            <v>16784</v>
          </cell>
          <cell r="F28">
            <v>1304927</v>
          </cell>
        </row>
        <row r="29">
          <cell r="C29">
            <v>265097244</v>
          </cell>
          <cell r="F29">
            <v>1046167</v>
          </cell>
        </row>
        <row r="30">
          <cell r="C30">
            <v>264369570</v>
          </cell>
          <cell r="F30">
            <v>222833</v>
          </cell>
        </row>
        <row r="34">
          <cell r="F34">
            <v>1244826</v>
          </cell>
        </row>
        <row r="52">
          <cell r="F52" t="str">
            <v>أراضي</v>
          </cell>
        </row>
      </sheetData>
      <sheetData sheetId="119"/>
      <sheetData sheetId="120">
        <row r="5">
          <cell r="C5">
            <v>59112000</v>
          </cell>
          <cell r="F5">
            <v>85849374</v>
          </cell>
        </row>
        <row r="6">
          <cell r="C6">
            <v>45421313</v>
          </cell>
          <cell r="F6">
            <v>582889778</v>
          </cell>
        </row>
        <row r="7">
          <cell r="C7">
            <v>104533313</v>
          </cell>
          <cell r="F7">
            <v>598357085</v>
          </cell>
        </row>
        <row r="8">
          <cell r="C8">
            <v>0</v>
          </cell>
          <cell r="F8">
            <v>10111480</v>
          </cell>
        </row>
        <row r="9">
          <cell r="C9">
            <v>0</v>
          </cell>
          <cell r="F9">
            <v>10343526</v>
          </cell>
        </row>
        <row r="10">
          <cell r="C10">
            <v>93159943</v>
          </cell>
          <cell r="F10">
            <v>1233228</v>
          </cell>
        </row>
        <row r="11">
          <cell r="C11">
            <v>0</v>
          </cell>
          <cell r="F11">
            <v>21688234</v>
          </cell>
        </row>
        <row r="12">
          <cell r="C12">
            <v>357199901</v>
          </cell>
          <cell r="F12">
            <v>10024982</v>
          </cell>
        </row>
        <row r="13">
          <cell r="C13">
            <v>27996621</v>
          </cell>
          <cell r="F13">
            <v>11663252</v>
          </cell>
        </row>
        <row r="14">
          <cell r="C14">
            <v>0</v>
          </cell>
          <cell r="F14">
            <v>0</v>
          </cell>
        </row>
        <row r="15">
          <cell r="C15">
            <v>582889778</v>
          </cell>
          <cell r="F15">
            <v>0</v>
          </cell>
        </row>
        <row r="16">
          <cell r="C16">
            <v>0</v>
          </cell>
          <cell r="F16">
            <v>11663252</v>
          </cell>
        </row>
        <row r="17">
          <cell r="C17">
            <v>15467307</v>
          </cell>
          <cell r="F17">
            <v>756755</v>
          </cell>
        </row>
        <row r="18">
          <cell r="C18">
            <v>598357085</v>
          </cell>
          <cell r="F18">
            <v>10906497</v>
          </cell>
        </row>
        <row r="19">
          <cell r="C19">
            <v>6575767</v>
          </cell>
          <cell r="F19">
            <v>0</v>
          </cell>
        </row>
        <row r="20">
          <cell r="C20">
            <v>2785903</v>
          </cell>
          <cell r="F20">
            <v>10906497</v>
          </cell>
        </row>
        <row r="21">
          <cell r="C21">
            <v>3789864</v>
          </cell>
          <cell r="F21">
            <v>9532121</v>
          </cell>
        </row>
        <row r="22">
          <cell r="C22">
            <v>412701327</v>
          </cell>
          <cell r="F22">
            <v>8029926</v>
          </cell>
        </row>
        <row r="23">
          <cell r="C23">
            <v>0</v>
          </cell>
          <cell r="F23">
            <v>1502195</v>
          </cell>
        </row>
        <row r="24">
          <cell r="C24">
            <v>789437</v>
          </cell>
          <cell r="F24">
            <v>0</v>
          </cell>
        </row>
        <row r="25">
          <cell r="C25">
            <v>0</v>
          </cell>
          <cell r="F25">
            <v>1374376</v>
          </cell>
        </row>
        <row r="26">
          <cell r="C26">
            <v>43015447</v>
          </cell>
          <cell r="F26">
            <v>0</v>
          </cell>
        </row>
        <row r="27">
          <cell r="C27">
            <v>41992428</v>
          </cell>
          <cell r="F27">
            <v>0</v>
          </cell>
        </row>
        <row r="28">
          <cell r="C28">
            <v>10219208</v>
          </cell>
          <cell r="F28">
            <v>10906497</v>
          </cell>
        </row>
        <row r="29">
          <cell r="C29">
            <v>508717847</v>
          </cell>
          <cell r="F29">
            <v>1374376</v>
          </cell>
        </row>
        <row r="30">
          <cell r="C30">
            <v>493250540</v>
          </cell>
          <cell r="F30">
            <v>9532121</v>
          </cell>
        </row>
        <row r="34">
          <cell r="F34">
            <v>10906497</v>
          </cell>
        </row>
        <row r="52">
          <cell r="F52" t="str">
            <v>أراضي</v>
          </cell>
        </row>
      </sheetData>
      <sheetData sheetId="121"/>
      <sheetData sheetId="122">
        <row r="5">
          <cell r="C5">
            <v>250000000</v>
          </cell>
          <cell r="F5">
            <v>0</v>
          </cell>
        </row>
        <row r="6">
          <cell r="C6">
            <v>22444261</v>
          </cell>
          <cell r="F6">
            <v>370452797</v>
          </cell>
        </row>
        <row r="7">
          <cell r="C7">
            <v>272444261</v>
          </cell>
          <cell r="F7">
            <v>388488162</v>
          </cell>
        </row>
        <row r="8">
          <cell r="C8">
            <v>0</v>
          </cell>
          <cell r="F8">
            <v>4412225</v>
          </cell>
        </row>
        <row r="9">
          <cell r="C9">
            <v>12821605</v>
          </cell>
          <cell r="F9">
            <v>6852359</v>
          </cell>
        </row>
        <row r="10">
          <cell r="C10">
            <v>14114203</v>
          </cell>
          <cell r="F10">
            <v>2083293</v>
          </cell>
        </row>
        <row r="11">
          <cell r="C11">
            <v>17861472</v>
          </cell>
          <cell r="F11">
            <v>13347877</v>
          </cell>
        </row>
        <row r="12">
          <cell r="C12">
            <v>37271742</v>
          </cell>
          <cell r="F12">
            <v>1329950</v>
          </cell>
        </row>
        <row r="13">
          <cell r="C13">
            <v>15939514</v>
          </cell>
          <cell r="F13">
            <v>12017927</v>
          </cell>
        </row>
        <row r="14">
          <cell r="C14">
            <v>0</v>
          </cell>
          <cell r="F14">
            <v>91729</v>
          </cell>
        </row>
        <row r="15">
          <cell r="C15">
            <v>370452797</v>
          </cell>
          <cell r="F15">
            <v>0</v>
          </cell>
        </row>
        <row r="16">
          <cell r="C16">
            <v>0</v>
          </cell>
          <cell r="F16">
            <v>11926198</v>
          </cell>
        </row>
        <row r="17">
          <cell r="C17">
            <v>18035365</v>
          </cell>
          <cell r="F17">
            <v>1992033</v>
          </cell>
        </row>
        <row r="18">
          <cell r="C18">
            <v>388488162</v>
          </cell>
          <cell r="F18">
            <v>9934165</v>
          </cell>
        </row>
        <row r="19">
          <cell r="C19">
            <v>83172838</v>
          </cell>
          <cell r="F19">
            <v>-275354</v>
          </cell>
        </row>
        <row r="20">
          <cell r="C20">
            <v>8781646</v>
          </cell>
          <cell r="F20">
            <v>9658811</v>
          </cell>
        </row>
        <row r="21">
          <cell r="C21">
            <v>74391192</v>
          </cell>
          <cell r="F21">
            <v>6485396</v>
          </cell>
        </row>
        <row r="22">
          <cell r="C22">
            <v>108356238</v>
          </cell>
          <cell r="F22">
            <v>5775494</v>
          </cell>
        </row>
        <row r="23">
          <cell r="C23">
            <v>3000</v>
          </cell>
          <cell r="F23">
            <v>709902</v>
          </cell>
        </row>
        <row r="24">
          <cell r="C24">
            <v>2245374</v>
          </cell>
          <cell r="F24">
            <v>0</v>
          </cell>
        </row>
        <row r="25">
          <cell r="C25">
            <v>0</v>
          </cell>
          <cell r="F25">
            <v>3173415</v>
          </cell>
        </row>
        <row r="26">
          <cell r="C26">
            <v>24816471</v>
          </cell>
          <cell r="F26">
            <v>0</v>
          </cell>
        </row>
        <row r="27">
          <cell r="C27">
            <v>2478951</v>
          </cell>
          <cell r="F27">
            <v>0</v>
          </cell>
        </row>
        <row r="28">
          <cell r="C28">
            <v>176196936</v>
          </cell>
          <cell r="F28">
            <v>10025894</v>
          </cell>
        </row>
        <row r="29">
          <cell r="C29">
            <v>314096970</v>
          </cell>
          <cell r="F29">
            <v>3173415</v>
          </cell>
        </row>
        <row r="30">
          <cell r="C30">
            <v>296061605</v>
          </cell>
          <cell r="F30">
            <v>6760750</v>
          </cell>
        </row>
        <row r="34">
          <cell r="F34">
            <v>9658811</v>
          </cell>
        </row>
        <row r="52">
          <cell r="F52" t="str">
            <v>أراضي</v>
          </cell>
        </row>
      </sheetData>
      <sheetData sheetId="123"/>
      <sheetData sheetId="124">
        <row r="5">
          <cell r="C5">
            <v>59117000</v>
          </cell>
          <cell r="F5">
            <v>49123361</v>
          </cell>
        </row>
        <row r="6">
          <cell r="C6">
            <v>12836065</v>
          </cell>
          <cell r="F6">
            <v>508111337</v>
          </cell>
        </row>
        <row r="7">
          <cell r="C7">
            <v>71953065</v>
          </cell>
          <cell r="F7">
            <v>519805881</v>
          </cell>
        </row>
        <row r="8">
          <cell r="C8">
            <v>0</v>
          </cell>
          <cell r="F8">
            <v>10600891</v>
          </cell>
        </row>
        <row r="9">
          <cell r="C9">
            <v>11385784</v>
          </cell>
          <cell r="F9">
            <v>8280378</v>
          </cell>
        </row>
        <row r="10">
          <cell r="C10">
            <v>103924247</v>
          </cell>
          <cell r="F10">
            <v>-1196357</v>
          </cell>
        </row>
        <row r="11">
          <cell r="C11">
            <v>0</v>
          </cell>
          <cell r="F11">
            <v>17684912</v>
          </cell>
        </row>
        <row r="12">
          <cell r="C12">
            <v>281218780</v>
          </cell>
          <cell r="F12">
            <v>5237642</v>
          </cell>
        </row>
        <row r="13">
          <cell r="C13">
            <v>39629461</v>
          </cell>
          <cell r="F13">
            <v>12447270</v>
          </cell>
        </row>
        <row r="14">
          <cell r="C14">
            <v>0</v>
          </cell>
          <cell r="F14">
            <v>0</v>
          </cell>
        </row>
        <row r="15">
          <cell r="C15">
            <v>508111337</v>
          </cell>
          <cell r="F15">
            <v>0</v>
          </cell>
        </row>
        <row r="16">
          <cell r="C16">
            <v>0</v>
          </cell>
          <cell r="F16">
            <v>12447270</v>
          </cell>
        </row>
        <row r="17">
          <cell r="C17">
            <v>11694544</v>
          </cell>
          <cell r="F17">
            <v>717663</v>
          </cell>
        </row>
        <row r="18">
          <cell r="C18">
            <v>519805881</v>
          </cell>
          <cell r="F18">
            <v>11729607</v>
          </cell>
        </row>
        <row r="19">
          <cell r="C19">
            <v>33704955</v>
          </cell>
          <cell r="F19">
            <v>-180656</v>
          </cell>
        </row>
        <row r="20">
          <cell r="C20">
            <v>10373178</v>
          </cell>
          <cell r="F20">
            <v>11548951</v>
          </cell>
        </row>
        <row r="21">
          <cell r="C21">
            <v>23331777</v>
          </cell>
          <cell r="F21">
            <v>7032329</v>
          </cell>
        </row>
        <row r="22">
          <cell r="C22">
            <v>194072083</v>
          </cell>
          <cell r="F22">
            <v>5153129</v>
          </cell>
        </row>
        <row r="23">
          <cell r="C23">
            <v>0</v>
          </cell>
          <cell r="F23">
            <v>1879200</v>
          </cell>
        </row>
        <row r="24">
          <cell r="C24">
            <v>10608889</v>
          </cell>
          <cell r="F24">
            <v>0</v>
          </cell>
        </row>
        <row r="25">
          <cell r="C25">
            <v>0</v>
          </cell>
          <cell r="F25">
            <v>4516622</v>
          </cell>
        </row>
        <row r="26">
          <cell r="C26">
            <v>122072180</v>
          </cell>
          <cell r="F26">
            <v>0</v>
          </cell>
        </row>
        <row r="27">
          <cell r="C27">
            <v>114115627</v>
          </cell>
          <cell r="F27">
            <v>0</v>
          </cell>
        </row>
        <row r="28">
          <cell r="C28">
            <v>6481964</v>
          </cell>
          <cell r="F28">
            <v>11729607</v>
          </cell>
        </row>
        <row r="29">
          <cell r="C29">
            <v>447350743</v>
          </cell>
          <cell r="F29">
            <v>4516622</v>
          </cell>
        </row>
        <row r="30">
          <cell r="C30">
            <v>435656199</v>
          </cell>
          <cell r="F30">
            <v>7212985</v>
          </cell>
        </row>
        <row r="34">
          <cell r="F34">
            <v>11548951</v>
          </cell>
        </row>
        <row r="52">
          <cell r="F52" t="str">
            <v>أراضي</v>
          </cell>
        </row>
      </sheetData>
      <sheetData sheetId="125"/>
      <sheetData sheetId="126">
        <row r="5">
          <cell r="C5">
            <v>59346000</v>
          </cell>
          <cell r="F5">
            <v>11055940</v>
          </cell>
        </row>
        <row r="6">
          <cell r="C6">
            <v>6213443</v>
          </cell>
          <cell r="F6">
            <v>136323231</v>
          </cell>
        </row>
        <row r="7">
          <cell r="C7">
            <v>65559443</v>
          </cell>
          <cell r="F7">
            <v>143700315</v>
          </cell>
        </row>
        <row r="8">
          <cell r="C8">
            <v>0</v>
          </cell>
          <cell r="F8">
            <v>-331022</v>
          </cell>
        </row>
        <row r="9">
          <cell r="C9">
            <v>0</v>
          </cell>
          <cell r="F9">
            <v>3106500</v>
          </cell>
        </row>
        <row r="10">
          <cell r="C10">
            <v>0</v>
          </cell>
          <cell r="F10">
            <v>796</v>
          </cell>
        </row>
        <row r="11">
          <cell r="C11">
            <v>57591</v>
          </cell>
          <cell r="F11">
            <v>2776274</v>
          </cell>
        </row>
        <row r="12">
          <cell r="C12">
            <v>70179486</v>
          </cell>
          <cell r="F12">
            <v>1200848</v>
          </cell>
        </row>
        <row r="13">
          <cell r="C13">
            <v>526711</v>
          </cell>
          <cell r="F13">
            <v>1575426</v>
          </cell>
        </row>
        <row r="14">
          <cell r="C14">
            <v>0</v>
          </cell>
          <cell r="F14">
            <v>67303</v>
          </cell>
        </row>
        <row r="15">
          <cell r="C15">
            <v>136323231</v>
          </cell>
          <cell r="F15">
            <v>0</v>
          </cell>
        </row>
        <row r="16">
          <cell r="C16">
            <v>0</v>
          </cell>
          <cell r="F16">
            <v>1508123</v>
          </cell>
        </row>
        <row r="17">
          <cell r="C17">
            <v>7377084</v>
          </cell>
          <cell r="F17">
            <v>28395</v>
          </cell>
        </row>
        <row r="18">
          <cell r="C18">
            <v>143700315</v>
          </cell>
          <cell r="F18">
            <v>1479728</v>
          </cell>
        </row>
        <row r="19">
          <cell r="C19">
            <v>627494</v>
          </cell>
          <cell r="F19">
            <v>-389040</v>
          </cell>
        </row>
        <row r="20">
          <cell r="C20">
            <v>522516</v>
          </cell>
          <cell r="F20">
            <v>1090688</v>
          </cell>
        </row>
        <row r="21">
          <cell r="C21">
            <v>104978</v>
          </cell>
          <cell r="F21">
            <v>307735</v>
          </cell>
        </row>
        <row r="22">
          <cell r="C22">
            <v>0</v>
          </cell>
          <cell r="F22">
            <v>186352</v>
          </cell>
        </row>
        <row r="23">
          <cell r="C23">
            <v>0</v>
          </cell>
          <cell r="F23">
            <v>121383</v>
          </cell>
        </row>
        <row r="24">
          <cell r="C24">
            <v>789438</v>
          </cell>
          <cell r="F24">
            <v>0</v>
          </cell>
        </row>
        <row r="25">
          <cell r="C25">
            <v>0</v>
          </cell>
          <cell r="F25">
            <v>782953</v>
          </cell>
        </row>
        <row r="26">
          <cell r="C26">
            <v>126122213</v>
          </cell>
          <cell r="F26">
            <v>0</v>
          </cell>
        </row>
        <row r="27">
          <cell r="C27">
            <v>5352542</v>
          </cell>
          <cell r="F27">
            <v>0</v>
          </cell>
        </row>
        <row r="28">
          <cell r="C28">
            <v>275204</v>
          </cell>
          <cell r="F28">
            <v>1547031</v>
          </cell>
        </row>
        <row r="29">
          <cell r="C29">
            <v>132539397</v>
          </cell>
          <cell r="F29">
            <v>782953</v>
          </cell>
        </row>
        <row r="30">
          <cell r="C30">
            <v>125162313</v>
          </cell>
          <cell r="F30">
            <v>696775</v>
          </cell>
        </row>
        <row r="34">
          <cell r="F34">
            <v>1090688</v>
          </cell>
        </row>
        <row r="52">
          <cell r="F52" t="str">
            <v>أراضي</v>
          </cell>
        </row>
      </sheetData>
      <sheetData sheetId="127"/>
      <sheetData sheetId="128"/>
      <sheetData sheetId="129"/>
      <sheetData sheetId="130">
        <row r="5">
          <cell r="C5">
            <v>15000000</v>
          </cell>
          <cell r="F5">
            <v>0</v>
          </cell>
        </row>
        <row r="6">
          <cell r="C6">
            <v>90215830</v>
          </cell>
          <cell r="F6">
            <v>220536440</v>
          </cell>
        </row>
        <row r="7">
          <cell r="C7">
            <v>105215830</v>
          </cell>
          <cell r="F7">
            <v>275380580</v>
          </cell>
        </row>
        <row r="8">
          <cell r="C8">
            <v>0</v>
          </cell>
          <cell r="F8">
            <v>14860086</v>
          </cell>
        </row>
        <row r="9">
          <cell r="C9">
            <v>6798102</v>
          </cell>
          <cell r="F9">
            <v>6087082</v>
          </cell>
        </row>
        <row r="10">
          <cell r="C10">
            <v>0</v>
          </cell>
          <cell r="F10">
            <v>2776734</v>
          </cell>
        </row>
        <row r="11">
          <cell r="C11">
            <v>0</v>
          </cell>
          <cell r="F11">
            <v>23723902</v>
          </cell>
        </row>
        <row r="12">
          <cell r="C12">
            <v>0</v>
          </cell>
          <cell r="F12">
            <v>10928541</v>
          </cell>
        </row>
        <row r="13">
          <cell r="C13">
            <v>10772469</v>
          </cell>
          <cell r="F13">
            <v>12795361</v>
          </cell>
        </row>
        <row r="14">
          <cell r="C14">
            <v>97750039</v>
          </cell>
          <cell r="F14">
            <v>791389</v>
          </cell>
        </row>
        <row r="15">
          <cell r="C15">
            <v>220536440</v>
          </cell>
          <cell r="F15">
            <v>0</v>
          </cell>
        </row>
        <row r="16">
          <cell r="C16">
            <v>0</v>
          </cell>
          <cell r="F16">
            <v>12003972</v>
          </cell>
        </row>
        <row r="17">
          <cell r="C17">
            <v>54844140</v>
          </cell>
        </row>
        <row r="18">
          <cell r="C18">
            <v>275380580</v>
          </cell>
          <cell r="F18">
            <v>10604490</v>
          </cell>
        </row>
        <row r="19">
          <cell r="C19">
            <v>17218654</v>
          </cell>
          <cell r="F19">
            <v>-4091894</v>
          </cell>
        </row>
        <row r="20">
          <cell r="C20">
            <v>7431363</v>
          </cell>
          <cell r="F20">
            <v>6512596</v>
          </cell>
        </row>
        <row r="21">
          <cell r="C21">
            <v>9787291</v>
          </cell>
          <cell r="F21">
            <v>2068361</v>
          </cell>
        </row>
        <row r="22">
          <cell r="C22">
            <v>0</v>
          </cell>
          <cell r="F22">
            <v>-9865828</v>
          </cell>
        </row>
        <row r="23">
          <cell r="C23">
            <v>0</v>
          </cell>
        </row>
        <row r="24">
          <cell r="C24">
            <v>139070003</v>
          </cell>
          <cell r="F24">
            <v>0</v>
          </cell>
        </row>
        <row r="25">
          <cell r="C25">
            <v>0</v>
          </cell>
          <cell r="F25">
            <v>9865474</v>
          </cell>
        </row>
        <row r="26">
          <cell r="C26">
            <v>53654914</v>
          </cell>
          <cell r="F26">
            <v>-5421239</v>
          </cell>
        </row>
        <row r="27">
          <cell r="C27">
            <v>0</v>
          </cell>
          <cell r="F27">
            <v>0</v>
          </cell>
        </row>
        <row r="28">
          <cell r="C28">
            <v>72868372</v>
          </cell>
          <cell r="F28">
            <v>11395879</v>
          </cell>
        </row>
        <row r="29">
          <cell r="C29">
            <v>265593289</v>
          </cell>
          <cell r="F29">
            <v>9865474</v>
          </cell>
        </row>
        <row r="30">
          <cell r="C30">
            <v>210749149</v>
          </cell>
          <cell r="F30">
            <v>739016</v>
          </cell>
        </row>
        <row r="183">
          <cell r="C183">
            <v>86333450</v>
          </cell>
        </row>
        <row r="189">
          <cell r="C189">
            <v>71473364</v>
          </cell>
        </row>
        <row r="221">
          <cell r="C221">
            <v>1586640</v>
          </cell>
        </row>
        <row r="222">
          <cell r="C222">
            <v>29903</v>
          </cell>
        </row>
      </sheetData>
      <sheetData sheetId="131"/>
      <sheetData sheetId="132">
        <row r="5">
          <cell r="C5">
            <v>2000000</v>
          </cell>
          <cell r="F5">
            <v>0</v>
          </cell>
        </row>
        <row r="6">
          <cell r="C6">
            <v>15853561</v>
          </cell>
          <cell r="F6">
            <v>89344335</v>
          </cell>
        </row>
        <row r="7">
          <cell r="C7">
            <v>17853561</v>
          </cell>
          <cell r="F7">
            <v>89344335</v>
          </cell>
        </row>
        <row r="8">
          <cell r="C8">
            <v>0</v>
          </cell>
          <cell r="F8">
            <v>46023890</v>
          </cell>
        </row>
        <row r="9">
          <cell r="C9">
            <v>2713640</v>
          </cell>
          <cell r="F9">
            <v>0</v>
          </cell>
        </row>
        <row r="10">
          <cell r="C10">
            <v>0</v>
          </cell>
          <cell r="F10">
            <v>2517</v>
          </cell>
        </row>
        <row r="11">
          <cell r="C11">
            <v>0</v>
          </cell>
          <cell r="F11">
            <v>46026407</v>
          </cell>
        </row>
        <row r="12">
          <cell r="C12">
            <v>0</v>
          </cell>
          <cell r="F12">
            <v>18453831</v>
          </cell>
        </row>
        <row r="13">
          <cell r="C13">
            <v>27372174</v>
          </cell>
          <cell r="F13">
            <v>27572576</v>
          </cell>
        </row>
        <row r="14">
          <cell r="C14">
            <v>41404960</v>
          </cell>
          <cell r="F14">
            <v>1394970</v>
          </cell>
        </row>
        <row r="15">
          <cell r="C15">
            <v>89344335</v>
          </cell>
          <cell r="F15">
            <v>0</v>
          </cell>
        </row>
        <row r="16">
          <cell r="C16">
            <v>0</v>
          </cell>
          <cell r="F16">
            <v>26177606</v>
          </cell>
        </row>
        <row r="17">
          <cell r="C17">
            <v>0</v>
          </cell>
        </row>
        <row r="18">
          <cell r="C18">
            <v>89344335</v>
          </cell>
          <cell r="F18">
            <v>25832730</v>
          </cell>
        </row>
        <row r="19">
          <cell r="C19">
            <v>11956696</v>
          </cell>
          <cell r="F19">
            <v>-2000498</v>
          </cell>
        </row>
        <row r="20">
          <cell r="C20">
            <v>10282891</v>
          </cell>
          <cell r="F20">
            <v>23832232</v>
          </cell>
        </row>
        <row r="21">
          <cell r="C21">
            <v>1673805</v>
          </cell>
          <cell r="F21">
            <v>20430227</v>
          </cell>
        </row>
        <row r="22">
          <cell r="C22">
            <v>0</v>
          </cell>
          <cell r="F22">
            <v>13436608</v>
          </cell>
        </row>
        <row r="23">
          <cell r="C23">
            <v>0</v>
          </cell>
        </row>
        <row r="24">
          <cell r="C24">
            <v>48757669</v>
          </cell>
          <cell r="F24">
            <v>0</v>
          </cell>
        </row>
        <row r="25">
          <cell r="C25">
            <v>0</v>
          </cell>
          <cell r="F25">
            <v>4451167</v>
          </cell>
        </row>
        <row r="26">
          <cell r="C26">
            <v>30429563</v>
          </cell>
          <cell r="F26">
            <v>-1049162</v>
          </cell>
        </row>
        <row r="27">
          <cell r="C27">
            <v>0</v>
          </cell>
          <cell r="F27">
            <v>0</v>
          </cell>
        </row>
        <row r="28">
          <cell r="C28">
            <v>8483298</v>
          </cell>
          <cell r="F28">
            <v>27227700</v>
          </cell>
        </row>
        <row r="29">
          <cell r="C29">
            <v>87670530</v>
          </cell>
          <cell r="F29">
            <v>4451167</v>
          </cell>
        </row>
        <row r="30">
          <cell r="C30">
            <v>87670530</v>
          </cell>
          <cell r="F30">
            <v>21381563</v>
          </cell>
        </row>
        <row r="183">
          <cell r="C183">
            <v>84766407</v>
          </cell>
        </row>
        <row r="189">
          <cell r="C189">
            <v>38742517</v>
          </cell>
        </row>
        <row r="221">
          <cell r="C221">
            <v>725930</v>
          </cell>
        </row>
        <row r="222">
          <cell r="C222">
            <v>10982</v>
          </cell>
        </row>
      </sheetData>
      <sheetData sheetId="133"/>
      <sheetData sheetId="134">
        <row r="5">
          <cell r="C5">
            <v>15000000</v>
          </cell>
          <cell r="F5">
            <v>0</v>
          </cell>
        </row>
        <row r="6">
          <cell r="C6">
            <v>4936783</v>
          </cell>
          <cell r="F6">
            <v>56672647</v>
          </cell>
        </row>
        <row r="7">
          <cell r="C7">
            <v>19936783</v>
          </cell>
          <cell r="F7">
            <v>68574262</v>
          </cell>
        </row>
        <row r="8">
          <cell r="C8">
            <v>0</v>
          </cell>
          <cell r="F8">
            <v>5833618</v>
          </cell>
        </row>
        <row r="9">
          <cell r="C9">
            <v>7293579</v>
          </cell>
          <cell r="F9">
            <v>1929191</v>
          </cell>
        </row>
        <row r="10">
          <cell r="C10">
            <v>0</v>
          </cell>
          <cell r="F10">
            <v>6437</v>
          </cell>
        </row>
        <row r="11">
          <cell r="C11">
            <v>0</v>
          </cell>
          <cell r="F11">
            <v>7769246</v>
          </cell>
        </row>
        <row r="12">
          <cell r="C12">
            <v>0</v>
          </cell>
          <cell r="F12">
            <v>5007362</v>
          </cell>
        </row>
        <row r="13">
          <cell r="C13">
            <v>280033</v>
          </cell>
          <cell r="F13">
            <v>2761884</v>
          </cell>
        </row>
        <row r="14">
          <cell r="C14">
            <v>29162252</v>
          </cell>
          <cell r="F14">
            <v>461950</v>
          </cell>
        </row>
        <row r="15">
          <cell r="C15">
            <v>56672647</v>
          </cell>
          <cell r="F15">
            <v>0</v>
          </cell>
        </row>
        <row r="16">
          <cell r="C16">
            <v>0</v>
          </cell>
          <cell r="F16">
            <v>2299934</v>
          </cell>
        </row>
        <row r="17">
          <cell r="C17">
            <v>11901615</v>
          </cell>
        </row>
        <row r="18">
          <cell r="C18">
            <v>68574262</v>
          </cell>
          <cell r="F18">
            <v>2298459</v>
          </cell>
        </row>
        <row r="19">
          <cell r="C19">
            <v>288987</v>
          </cell>
          <cell r="F19">
            <v>522122</v>
          </cell>
        </row>
        <row r="20">
          <cell r="C20">
            <v>240695</v>
          </cell>
          <cell r="F20">
            <v>2820581</v>
          </cell>
        </row>
        <row r="21">
          <cell r="C21">
            <v>48292</v>
          </cell>
          <cell r="F21">
            <v>2395774</v>
          </cell>
        </row>
        <row r="22">
          <cell r="C22">
            <v>0</v>
          </cell>
          <cell r="F22">
            <v>1441280</v>
          </cell>
        </row>
        <row r="23">
          <cell r="C23">
            <v>0</v>
          </cell>
        </row>
        <row r="24">
          <cell r="C24">
            <v>48838423</v>
          </cell>
          <cell r="F24">
            <v>0</v>
          </cell>
        </row>
        <row r="25">
          <cell r="C25">
            <v>2429577</v>
          </cell>
          <cell r="F25">
            <v>1423395</v>
          </cell>
        </row>
        <row r="26">
          <cell r="C26">
            <v>8147024</v>
          </cell>
          <cell r="F26">
            <v>-998588</v>
          </cell>
        </row>
        <row r="27">
          <cell r="C27">
            <v>0</v>
          </cell>
          <cell r="F27">
            <v>0</v>
          </cell>
        </row>
        <row r="28">
          <cell r="C28">
            <v>9110946</v>
          </cell>
          <cell r="F28">
            <v>2760409</v>
          </cell>
        </row>
        <row r="29">
          <cell r="C29">
            <v>68525970</v>
          </cell>
          <cell r="F29">
            <v>1423395</v>
          </cell>
        </row>
        <row r="30">
          <cell r="C30">
            <v>56624355</v>
          </cell>
          <cell r="F30">
            <v>875064</v>
          </cell>
        </row>
        <row r="183">
          <cell r="C183">
            <v>24186435</v>
          </cell>
        </row>
        <row r="189">
          <cell r="C189">
            <v>18352817</v>
          </cell>
        </row>
        <row r="221">
          <cell r="C221">
            <v>201006</v>
          </cell>
        </row>
        <row r="222">
          <cell r="C222">
            <v>662</v>
          </cell>
        </row>
      </sheetData>
      <sheetData sheetId="135"/>
      <sheetData sheetId="136"/>
      <sheetData sheetId="137"/>
      <sheetData sheetId="138">
        <row r="5">
          <cell r="C5">
            <v>3398710</v>
          </cell>
          <cell r="F5">
            <v>0</v>
          </cell>
        </row>
        <row r="6">
          <cell r="C6">
            <v>478997</v>
          </cell>
          <cell r="F6">
            <v>3975545</v>
          </cell>
        </row>
        <row r="7">
          <cell r="C7">
            <v>3877707</v>
          </cell>
          <cell r="F7">
            <v>4059789</v>
          </cell>
        </row>
        <row r="8">
          <cell r="C8">
            <v>0</v>
          </cell>
          <cell r="F8">
            <v>230356</v>
          </cell>
        </row>
        <row r="9">
          <cell r="C9">
            <v>0</v>
          </cell>
          <cell r="F9">
            <v>80211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310567</v>
          </cell>
        </row>
        <row r="12">
          <cell r="C12">
            <v>0</v>
          </cell>
          <cell r="F12">
            <v>43306</v>
          </cell>
        </row>
        <row r="13">
          <cell r="C13">
            <v>13991</v>
          </cell>
          <cell r="F13">
            <v>267261</v>
          </cell>
        </row>
        <row r="14">
          <cell r="C14">
            <v>83847</v>
          </cell>
          <cell r="F14">
            <v>13015</v>
          </cell>
        </row>
        <row r="15">
          <cell r="C15">
            <v>3975545</v>
          </cell>
          <cell r="F15">
            <v>0</v>
          </cell>
        </row>
        <row r="16">
          <cell r="C16">
            <v>0</v>
          </cell>
          <cell r="F16">
            <v>254246</v>
          </cell>
        </row>
        <row r="17">
          <cell r="C17">
            <v>84244</v>
          </cell>
          <cell r="F17">
            <v>605</v>
          </cell>
        </row>
        <row r="18">
          <cell r="C18">
            <v>4059789</v>
          </cell>
          <cell r="F18">
            <v>253641</v>
          </cell>
        </row>
        <row r="19">
          <cell r="C19">
            <v>21955</v>
          </cell>
          <cell r="F19">
            <v>2145</v>
          </cell>
        </row>
        <row r="20">
          <cell r="C20">
            <v>18158</v>
          </cell>
          <cell r="F20">
            <v>255786</v>
          </cell>
        </row>
        <row r="21">
          <cell r="C21">
            <v>3797</v>
          </cell>
          <cell r="F21">
            <v>145228</v>
          </cell>
        </row>
        <row r="22">
          <cell r="C22">
            <v>0</v>
          </cell>
          <cell r="F22">
            <v>123444</v>
          </cell>
        </row>
        <row r="23">
          <cell r="C23">
            <v>0</v>
          </cell>
          <cell r="F23">
            <v>21784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110558</v>
          </cell>
        </row>
        <row r="26">
          <cell r="C26">
            <v>3673247</v>
          </cell>
          <cell r="F26">
            <v>0</v>
          </cell>
        </row>
        <row r="27">
          <cell r="C27">
            <v>7027</v>
          </cell>
          <cell r="F27">
            <v>0</v>
          </cell>
        </row>
        <row r="28">
          <cell r="C28">
            <v>375718</v>
          </cell>
          <cell r="F28">
            <v>266656</v>
          </cell>
        </row>
        <row r="29">
          <cell r="C29">
            <v>4055992</v>
          </cell>
          <cell r="F29">
            <v>110558</v>
          </cell>
        </row>
        <row r="30">
          <cell r="C30">
            <v>3971748</v>
          </cell>
          <cell r="F30">
            <v>143083</v>
          </cell>
        </row>
      </sheetData>
      <sheetData sheetId="139"/>
      <sheetData sheetId="140">
        <row r="5">
          <cell r="C5">
            <v>15000000</v>
          </cell>
          <cell r="F5">
            <v>0</v>
          </cell>
        </row>
        <row r="6">
          <cell r="C6">
            <v>682962</v>
          </cell>
          <cell r="F6">
            <v>22402664</v>
          </cell>
        </row>
        <row r="7">
          <cell r="C7">
            <v>15682962</v>
          </cell>
          <cell r="F7">
            <v>24133744</v>
          </cell>
        </row>
        <row r="8">
          <cell r="C8">
            <v>0</v>
          </cell>
          <cell r="F8">
            <v>8085060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8085060</v>
          </cell>
        </row>
        <row r="12">
          <cell r="C12">
            <v>0</v>
          </cell>
          <cell r="F12">
            <v>177661</v>
          </cell>
        </row>
        <row r="13">
          <cell r="C13">
            <v>0</v>
          </cell>
          <cell r="F13">
            <v>7907399</v>
          </cell>
        </row>
        <row r="14">
          <cell r="C14">
            <v>6719702</v>
          </cell>
          <cell r="F14">
            <v>349984</v>
          </cell>
        </row>
        <row r="15">
          <cell r="C15">
            <v>22402664</v>
          </cell>
          <cell r="F15">
            <v>0</v>
          </cell>
        </row>
        <row r="16">
          <cell r="C16">
            <v>0</v>
          </cell>
          <cell r="F16">
            <v>7557415</v>
          </cell>
        </row>
        <row r="17">
          <cell r="C17">
            <v>1731080</v>
          </cell>
          <cell r="F17">
            <v>27447</v>
          </cell>
        </row>
        <row r="18">
          <cell r="C18">
            <v>24133744</v>
          </cell>
          <cell r="F18">
            <v>7529968</v>
          </cell>
        </row>
        <row r="19">
          <cell r="C19">
            <v>782060</v>
          </cell>
          <cell r="F19">
            <v>4</v>
          </cell>
        </row>
        <row r="20">
          <cell r="C20">
            <v>30447</v>
          </cell>
          <cell r="F20">
            <v>7529972</v>
          </cell>
        </row>
        <row r="21">
          <cell r="C21">
            <v>751613</v>
          </cell>
          <cell r="F21">
            <v>7521572</v>
          </cell>
        </row>
        <row r="22">
          <cell r="C22">
            <v>0</v>
          </cell>
          <cell r="F22">
            <v>7398275</v>
          </cell>
        </row>
        <row r="23">
          <cell r="C23">
            <v>0</v>
          </cell>
          <cell r="F23">
            <v>123297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8400</v>
          </cell>
        </row>
        <row r="26">
          <cell r="C26">
            <v>0</v>
          </cell>
          <cell r="F26">
            <v>0</v>
          </cell>
        </row>
        <row r="27">
          <cell r="C27">
            <v>15227757</v>
          </cell>
          <cell r="F27">
            <v>0</v>
          </cell>
        </row>
        <row r="28">
          <cell r="C28">
            <v>8154374</v>
          </cell>
          <cell r="F28">
            <v>7879952</v>
          </cell>
        </row>
        <row r="29">
          <cell r="C29">
            <v>23382131</v>
          </cell>
          <cell r="F29">
            <v>8400</v>
          </cell>
        </row>
        <row r="30">
          <cell r="C30">
            <v>21651051</v>
          </cell>
          <cell r="F30">
            <v>7521568</v>
          </cell>
        </row>
      </sheetData>
      <sheetData sheetId="141"/>
      <sheetData sheetId="142">
        <row r="5">
          <cell r="C5">
            <v>5000000</v>
          </cell>
          <cell r="F5">
            <v>0</v>
          </cell>
        </row>
        <row r="6">
          <cell r="C6">
            <v>546901</v>
          </cell>
          <cell r="F6">
            <v>5763719</v>
          </cell>
        </row>
        <row r="7">
          <cell r="C7">
            <v>5546901</v>
          </cell>
          <cell r="F7">
            <v>5812770</v>
          </cell>
        </row>
        <row r="8">
          <cell r="C8">
            <v>0</v>
          </cell>
          <cell r="F8">
            <v>92128</v>
          </cell>
        </row>
        <row r="9">
          <cell r="C9">
            <v>0</v>
          </cell>
          <cell r="F9">
            <v>27675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119803</v>
          </cell>
        </row>
        <row r="12">
          <cell r="C12">
            <v>0</v>
          </cell>
          <cell r="F12">
            <v>38845</v>
          </cell>
        </row>
        <row r="13">
          <cell r="C13">
            <v>37540</v>
          </cell>
          <cell r="F13">
            <v>80958</v>
          </cell>
        </row>
        <row r="14">
          <cell r="C14">
            <v>179278</v>
          </cell>
          <cell r="F14">
            <v>30569</v>
          </cell>
        </row>
        <row r="15">
          <cell r="C15">
            <v>5763719</v>
          </cell>
          <cell r="F15">
            <v>0</v>
          </cell>
        </row>
        <row r="16">
          <cell r="C16">
            <v>0</v>
          </cell>
          <cell r="F16">
            <v>50389</v>
          </cell>
        </row>
        <row r="17">
          <cell r="C17">
            <v>49051</v>
          </cell>
          <cell r="F17">
            <v>17029</v>
          </cell>
        </row>
        <row r="18">
          <cell r="C18">
            <v>5812770</v>
          </cell>
          <cell r="F18">
            <v>33360</v>
          </cell>
        </row>
        <row r="19">
          <cell r="C19">
            <v>832503</v>
          </cell>
          <cell r="F19">
            <v>-5306</v>
          </cell>
        </row>
        <row r="20">
          <cell r="C20">
            <v>184605</v>
          </cell>
          <cell r="F20">
            <v>28054</v>
          </cell>
        </row>
        <row r="21">
          <cell r="C21">
            <v>647898</v>
          </cell>
          <cell r="F21">
            <v>23199</v>
          </cell>
        </row>
        <row r="22">
          <cell r="C22">
            <v>0</v>
          </cell>
          <cell r="F22">
            <v>18184</v>
          </cell>
        </row>
        <row r="23">
          <cell r="C23">
            <v>0</v>
          </cell>
          <cell r="F23">
            <v>5015</v>
          </cell>
        </row>
        <row r="24">
          <cell r="C24">
            <v>4954651</v>
          </cell>
          <cell r="F24">
            <v>0</v>
          </cell>
        </row>
        <row r="25">
          <cell r="C25">
            <v>0</v>
          </cell>
          <cell r="F25">
            <v>210430</v>
          </cell>
        </row>
        <row r="26">
          <cell r="C26">
            <v>46423</v>
          </cell>
          <cell r="F26">
            <v>-205575</v>
          </cell>
        </row>
        <row r="27">
          <cell r="C27">
            <v>965</v>
          </cell>
          <cell r="F27">
            <v>0</v>
          </cell>
        </row>
        <row r="28">
          <cell r="C28">
            <v>162833</v>
          </cell>
          <cell r="F28">
            <v>63929</v>
          </cell>
        </row>
        <row r="29">
          <cell r="C29">
            <v>5164872</v>
          </cell>
          <cell r="F29">
            <v>210430</v>
          </cell>
        </row>
        <row r="30">
          <cell r="C30">
            <v>5115821</v>
          </cell>
          <cell r="F30">
            <v>-177070</v>
          </cell>
        </row>
      </sheetData>
      <sheetData sheetId="143"/>
      <sheetData sheetId="144">
        <row r="5">
          <cell r="C5">
            <v>5000000</v>
          </cell>
          <cell r="F5">
            <v>0</v>
          </cell>
        </row>
        <row r="6">
          <cell r="C6">
            <v>218775</v>
          </cell>
          <cell r="F6">
            <v>5425443</v>
          </cell>
        </row>
        <row r="7">
          <cell r="C7">
            <v>5218775</v>
          </cell>
          <cell r="F7">
            <v>5478123</v>
          </cell>
        </row>
        <row r="8">
          <cell r="C8">
            <v>0</v>
          </cell>
          <cell r="F8">
            <v>420756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420756</v>
          </cell>
        </row>
        <row r="12">
          <cell r="C12">
            <v>0</v>
          </cell>
          <cell r="F12">
            <v>125704</v>
          </cell>
        </row>
        <row r="13">
          <cell r="C13">
            <v>0</v>
          </cell>
          <cell r="F13">
            <v>295052</v>
          </cell>
        </row>
        <row r="14">
          <cell r="C14">
            <v>206668</v>
          </cell>
          <cell r="F14">
            <v>53381</v>
          </cell>
        </row>
        <row r="15">
          <cell r="C15">
            <v>5425443</v>
          </cell>
          <cell r="F15">
            <v>0</v>
          </cell>
        </row>
        <row r="16">
          <cell r="C16">
            <v>0</v>
          </cell>
          <cell r="F16">
            <v>241671</v>
          </cell>
        </row>
        <row r="17">
          <cell r="C17">
            <v>52680</v>
          </cell>
          <cell r="F17">
            <v>902</v>
          </cell>
        </row>
        <row r="18">
          <cell r="C18">
            <v>5478123</v>
          </cell>
          <cell r="F18">
            <v>240769</v>
          </cell>
        </row>
        <row r="19">
          <cell r="C19">
            <v>9025</v>
          </cell>
          <cell r="F19">
            <v>0</v>
          </cell>
        </row>
        <row r="20">
          <cell r="C20">
            <v>6172</v>
          </cell>
          <cell r="F20">
            <v>240769</v>
          </cell>
        </row>
        <row r="21">
          <cell r="C21">
            <v>2853</v>
          </cell>
          <cell r="F21">
            <v>207286</v>
          </cell>
        </row>
        <row r="22">
          <cell r="C22">
            <v>0</v>
          </cell>
          <cell r="F22">
            <v>175367</v>
          </cell>
        </row>
        <row r="23">
          <cell r="F23">
            <v>31919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33483</v>
          </cell>
        </row>
        <row r="26">
          <cell r="C26">
            <v>5453526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21744</v>
          </cell>
          <cell r="F28">
            <v>294150</v>
          </cell>
        </row>
        <row r="29">
          <cell r="C29">
            <v>5475270</v>
          </cell>
          <cell r="F29">
            <v>33483</v>
          </cell>
        </row>
        <row r="30">
          <cell r="C30">
            <v>5422590</v>
          </cell>
          <cell r="F30">
            <v>207286</v>
          </cell>
        </row>
      </sheetData>
      <sheetData sheetId="145"/>
      <sheetData sheetId="146">
        <row r="5">
          <cell r="C5">
            <v>7000000</v>
          </cell>
          <cell r="F5">
            <v>0</v>
          </cell>
        </row>
        <row r="6">
          <cell r="C6">
            <v>1097992</v>
          </cell>
          <cell r="F6">
            <v>8867480</v>
          </cell>
        </row>
        <row r="7">
          <cell r="C7">
            <v>8097992</v>
          </cell>
          <cell r="F7">
            <v>11739922</v>
          </cell>
        </row>
        <row r="8">
          <cell r="C8">
            <v>0</v>
          </cell>
          <cell r="F8">
            <v>1126110</v>
          </cell>
        </row>
        <row r="9">
          <cell r="C9">
            <v>0</v>
          </cell>
          <cell r="F9">
            <v>311121</v>
          </cell>
        </row>
        <row r="10">
          <cell r="C10">
            <v>0</v>
          </cell>
          <cell r="F10">
            <v>29452</v>
          </cell>
        </row>
        <row r="11">
          <cell r="C11">
            <v>0</v>
          </cell>
          <cell r="F11">
            <v>1466683</v>
          </cell>
        </row>
        <row r="12">
          <cell r="C12">
            <v>0</v>
          </cell>
          <cell r="F12">
            <v>579337</v>
          </cell>
        </row>
        <row r="13">
          <cell r="C13">
            <v>84854</v>
          </cell>
          <cell r="F13">
            <v>887346</v>
          </cell>
        </row>
        <row r="14">
          <cell r="C14">
            <v>684634</v>
          </cell>
          <cell r="F14">
            <v>80957</v>
          </cell>
        </row>
        <row r="15">
          <cell r="C15">
            <v>8867480</v>
          </cell>
          <cell r="F15">
            <v>0</v>
          </cell>
        </row>
        <row r="16">
          <cell r="C16">
            <v>0</v>
          </cell>
          <cell r="F16">
            <v>806389</v>
          </cell>
        </row>
        <row r="17">
          <cell r="C17">
            <v>2872442</v>
          </cell>
          <cell r="F17">
            <v>19640</v>
          </cell>
        </row>
        <row r="18">
          <cell r="C18">
            <v>11739922</v>
          </cell>
          <cell r="F18">
            <v>786749</v>
          </cell>
        </row>
        <row r="19">
          <cell r="C19">
            <v>196403</v>
          </cell>
          <cell r="F19">
            <v>92235</v>
          </cell>
        </row>
        <row r="20">
          <cell r="C20">
            <v>113794</v>
          </cell>
          <cell r="F20">
            <v>878984</v>
          </cell>
        </row>
        <row r="21">
          <cell r="C21">
            <v>82609</v>
          </cell>
          <cell r="F21">
            <v>724133</v>
          </cell>
        </row>
        <row r="22">
          <cell r="C22">
            <v>0</v>
          </cell>
          <cell r="F22">
            <v>615075</v>
          </cell>
        </row>
        <row r="23">
          <cell r="C23">
            <v>0</v>
          </cell>
          <cell r="F23">
            <v>109058</v>
          </cell>
        </row>
        <row r="24">
          <cell r="C24">
            <v>6929077</v>
          </cell>
          <cell r="F24">
            <v>0</v>
          </cell>
        </row>
        <row r="25">
          <cell r="C25">
            <v>0</v>
          </cell>
          <cell r="F25">
            <v>166101</v>
          </cell>
        </row>
        <row r="26">
          <cell r="C26">
            <v>688678</v>
          </cell>
          <cell r="F26">
            <v>-11250</v>
          </cell>
        </row>
        <row r="27">
          <cell r="C27">
            <v>28502</v>
          </cell>
          <cell r="F27">
            <v>0</v>
          </cell>
        </row>
        <row r="28">
          <cell r="C28">
            <v>4011056</v>
          </cell>
          <cell r="F28">
            <v>867706</v>
          </cell>
        </row>
        <row r="29">
          <cell r="C29">
            <v>11657313</v>
          </cell>
          <cell r="F29">
            <v>166101</v>
          </cell>
        </row>
        <row r="30">
          <cell r="C30">
            <v>8784871</v>
          </cell>
          <cell r="F30">
            <v>620648</v>
          </cell>
        </row>
      </sheetData>
      <sheetData sheetId="147"/>
      <sheetData sheetId="148">
        <row r="5">
          <cell r="C5">
            <v>5000000</v>
          </cell>
          <cell r="F5">
            <v>0</v>
          </cell>
        </row>
        <row r="6">
          <cell r="C6">
            <v>-277958</v>
          </cell>
          <cell r="F6">
            <v>5644725</v>
          </cell>
        </row>
        <row r="7">
          <cell r="C7">
            <v>4722042</v>
          </cell>
          <cell r="F7">
            <v>9200198</v>
          </cell>
        </row>
        <row r="8">
          <cell r="C8">
            <v>0</v>
          </cell>
          <cell r="F8">
            <v>776587</v>
          </cell>
        </row>
        <row r="9">
          <cell r="C9">
            <v>225189</v>
          </cell>
          <cell r="F9">
            <v>926729</v>
          </cell>
        </row>
        <row r="10">
          <cell r="C10">
            <v>0</v>
          </cell>
          <cell r="F10">
            <v>23976</v>
          </cell>
        </row>
        <row r="11">
          <cell r="C11">
            <v>0</v>
          </cell>
          <cell r="F11">
            <v>1727292</v>
          </cell>
        </row>
        <row r="12">
          <cell r="C12">
            <v>0</v>
          </cell>
          <cell r="F12">
            <v>683332</v>
          </cell>
        </row>
        <row r="13">
          <cell r="C13">
            <v>343515</v>
          </cell>
          <cell r="F13">
            <v>1043960</v>
          </cell>
        </row>
        <row r="14">
          <cell r="C14">
            <v>353979</v>
          </cell>
          <cell r="F14">
            <v>10170592</v>
          </cell>
        </row>
        <row r="15">
          <cell r="C15">
            <v>5644725</v>
          </cell>
          <cell r="F15">
            <v>0</v>
          </cell>
        </row>
        <row r="16">
          <cell r="C16">
            <v>0</v>
          </cell>
          <cell r="F16">
            <v>-9126632</v>
          </cell>
        </row>
        <row r="17">
          <cell r="C17">
            <v>3555473</v>
          </cell>
          <cell r="F17">
            <v>26083</v>
          </cell>
        </row>
        <row r="18">
          <cell r="C18">
            <v>9200198</v>
          </cell>
          <cell r="F18">
            <v>-9152715</v>
          </cell>
        </row>
        <row r="19">
          <cell r="C19">
            <v>1531151</v>
          </cell>
          <cell r="F19">
            <v>-68342</v>
          </cell>
        </row>
        <row r="20">
          <cell r="C20">
            <v>168062</v>
          </cell>
          <cell r="F20">
            <v>-9221057</v>
          </cell>
        </row>
        <row r="21">
          <cell r="C21">
            <v>1363089</v>
          </cell>
          <cell r="F21">
            <v>-9614446</v>
          </cell>
        </row>
        <row r="22">
          <cell r="C22">
            <v>0</v>
          </cell>
          <cell r="F22">
            <v>-9614446</v>
          </cell>
        </row>
        <row r="23">
          <cell r="C23">
            <v>0</v>
          </cell>
          <cell r="F23">
            <v>0</v>
          </cell>
        </row>
        <row r="24">
          <cell r="C24">
            <v>1632778</v>
          </cell>
          <cell r="F24">
            <v>0</v>
          </cell>
        </row>
        <row r="25">
          <cell r="C25">
            <v>0</v>
          </cell>
          <cell r="F25">
            <v>391551</v>
          </cell>
        </row>
        <row r="26">
          <cell r="C26">
            <v>2634790</v>
          </cell>
          <cell r="F26">
            <v>1838</v>
          </cell>
        </row>
        <row r="27">
          <cell r="C27">
            <v>3500</v>
          </cell>
          <cell r="F27">
            <v>0</v>
          </cell>
        </row>
        <row r="28">
          <cell r="C28">
            <v>3566041</v>
          </cell>
          <cell r="F28">
            <v>1017877</v>
          </cell>
        </row>
        <row r="29">
          <cell r="C29">
            <v>7837109</v>
          </cell>
          <cell r="F29">
            <v>391551</v>
          </cell>
        </row>
        <row r="30">
          <cell r="C30">
            <v>4281636</v>
          </cell>
          <cell r="F30">
            <v>-9544266</v>
          </cell>
        </row>
      </sheetData>
      <sheetData sheetId="149"/>
      <sheetData sheetId="150">
        <row r="5">
          <cell r="C5">
            <v>1000000</v>
          </cell>
          <cell r="F5">
            <v>0</v>
          </cell>
        </row>
        <row r="6">
          <cell r="C6">
            <v>-157260</v>
          </cell>
          <cell r="F6">
            <v>872466</v>
          </cell>
        </row>
        <row r="7">
          <cell r="C7">
            <v>842740</v>
          </cell>
          <cell r="F7">
            <v>936290</v>
          </cell>
        </row>
        <row r="8">
          <cell r="C8">
            <v>0</v>
          </cell>
          <cell r="F8">
            <v>-32473</v>
          </cell>
        </row>
        <row r="9">
          <cell r="C9">
            <v>0</v>
          </cell>
          <cell r="F9">
            <v>158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-32315</v>
          </cell>
        </row>
        <row r="12">
          <cell r="C12">
            <v>0</v>
          </cell>
          <cell r="F12">
            <v>15742</v>
          </cell>
        </row>
        <row r="13">
          <cell r="C13">
            <v>0</v>
          </cell>
          <cell r="F13">
            <v>-48057</v>
          </cell>
        </row>
        <row r="14">
          <cell r="C14">
            <v>29726</v>
          </cell>
          <cell r="F14">
            <v>-19</v>
          </cell>
        </row>
        <row r="15">
          <cell r="C15">
            <v>872466</v>
          </cell>
          <cell r="F15">
            <v>0</v>
          </cell>
        </row>
        <row r="16">
          <cell r="C16">
            <v>0</v>
          </cell>
          <cell r="F16">
            <v>-48038</v>
          </cell>
        </row>
        <row r="17">
          <cell r="C17">
            <v>63824</v>
          </cell>
          <cell r="F17">
            <v>2583</v>
          </cell>
        </row>
        <row r="18">
          <cell r="C18">
            <v>936290</v>
          </cell>
          <cell r="F18">
            <v>-50621</v>
          </cell>
        </row>
        <row r="19">
          <cell r="C19">
            <v>145884</v>
          </cell>
          <cell r="F19">
            <v>0</v>
          </cell>
        </row>
        <row r="20">
          <cell r="C20">
            <v>23216</v>
          </cell>
          <cell r="F20">
            <v>-50621</v>
          </cell>
        </row>
        <row r="21">
          <cell r="C21">
            <v>122668</v>
          </cell>
          <cell r="F21">
            <v>-65044</v>
          </cell>
        </row>
        <row r="22">
          <cell r="C22">
            <v>0</v>
          </cell>
          <cell r="F22">
            <v>-65044</v>
          </cell>
        </row>
        <row r="23">
          <cell r="F23">
            <v>0</v>
          </cell>
        </row>
        <row r="24">
          <cell r="C24">
            <v>784029</v>
          </cell>
          <cell r="F24">
            <v>0</v>
          </cell>
        </row>
        <row r="25">
          <cell r="C25">
            <v>0</v>
          </cell>
          <cell r="F25">
            <v>18023</v>
          </cell>
        </row>
        <row r="26">
          <cell r="C26">
            <v>21199</v>
          </cell>
          <cell r="F26">
            <v>-3600</v>
          </cell>
        </row>
        <row r="27">
          <cell r="C27">
            <v>8051</v>
          </cell>
          <cell r="F27">
            <v>0</v>
          </cell>
        </row>
        <row r="28">
          <cell r="C28">
            <v>343</v>
          </cell>
          <cell r="F28">
            <v>-50640</v>
          </cell>
        </row>
        <row r="29">
          <cell r="C29">
            <v>813622</v>
          </cell>
          <cell r="F29">
            <v>18023</v>
          </cell>
        </row>
        <row r="30">
          <cell r="C30">
            <v>749798</v>
          </cell>
          <cell r="F30">
            <v>-68644</v>
          </cell>
        </row>
      </sheetData>
      <sheetData sheetId="151"/>
      <sheetData sheetId="152">
        <row r="5">
          <cell r="C5">
            <v>2500000</v>
          </cell>
          <cell r="F5">
            <v>0</v>
          </cell>
        </row>
        <row r="6">
          <cell r="C6">
            <v>-62058</v>
          </cell>
          <cell r="F6">
            <v>2446471</v>
          </cell>
        </row>
        <row r="7">
          <cell r="C7">
            <v>2437942</v>
          </cell>
          <cell r="F7">
            <v>3475744</v>
          </cell>
        </row>
        <row r="8">
          <cell r="C8">
            <v>0</v>
          </cell>
          <cell r="F8">
            <v>20657</v>
          </cell>
        </row>
        <row r="9">
          <cell r="C9">
            <v>0</v>
          </cell>
          <cell r="F9">
            <v>20222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40879</v>
          </cell>
        </row>
        <row r="12">
          <cell r="C12">
            <v>0</v>
          </cell>
          <cell r="F12">
            <v>52068</v>
          </cell>
        </row>
        <row r="13">
          <cell r="C13">
            <v>6111</v>
          </cell>
          <cell r="F13">
            <v>-11189</v>
          </cell>
        </row>
        <row r="14">
          <cell r="C14">
            <v>2418</v>
          </cell>
          <cell r="F14">
            <v>16804</v>
          </cell>
        </row>
        <row r="15">
          <cell r="C15">
            <v>2446471</v>
          </cell>
          <cell r="F15">
            <v>0</v>
          </cell>
        </row>
        <row r="16">
          <cell r="C16">
            <v>0</v>
          </cell>
          <cell r="F16">
            <v>-27993</v>
          </cell>
        </row>
        <row r="17">
          <cell r="C17">
            <v>1029273</v>
          </cell>
          <cell r="F17">
            <v>20933</v>
          </cell>
        </row>
        <row r="18">
          <cell r="C18">
            <v>3475744</v>
          </cell>
          <cell r="F18">
            <v>-48926</v>
          </cell>
        </row>
        <row r="19">
          <cell r="C19">
            <v>450452</v>
          </cell>
          <cell r="F19">
            <v>-4500</v>
          </cell>
        </row>
        <row r="20">
          <cell r="C20">
            <v>280613</v>
          </cell>
          <cell r="F20">
            <v>-53426</v>
          </cell>
        </row>
        <row r="21">
          <cell r="C21">
            <v>169839</v>
          </cell>
          <cell r="F21">
            <v>-105597</v>
          </cell>
        </row>
        <row r="22">
          <cell r="C22">
            <v>0</v>
          </cell>
          <cell r="F22">
            <v>-105597</v>
          </cell>
        </row>
        <row r="23">
          <cell r="C23">
            <v>0</v>
          </cell>
          <cell r="F23">
            <v>0</v>
          </cell>
        </row>
        <row r="24">
          <cell r="C24">
            <v>2573646</v>
          </cell>
          <cell r="F24">
            <v>0</v>
          </cell>
        </row>
        <row r="25">
          <cell r="C25">
            <v>0</v>
          </cell>
          <cell r="F25">
            <v>107493</v>
          </cell>
        </row>
        <row r="26">
          <cell r="C26">
            <v>512382</v>
          </cell>
          <cell r="F26">
            <v>-55322</v>
          </cell>
        </row>
        <row r="27">
          <cell r="C27">
            <v>169208</v>
          </cell>
          <cell r="F27">
            <v>0</v>
          </cell>
        </row>
        <row r="28">
          <cell r="C28">
            <v>50669</v>
          </cell>
          <cell r="F28">
            <v>-32122</v>
          </cell>
        </row>
        <row r="29">
          <cell r="C29">
            <v>3305905</v>
          </cell>
          <cell r="F29">
            <v>107493</v>
          </cell>
        </row>
        <row r="30">
          <cell r="C30">
            <v>2276632</v>
          </cell>
          <cell r="F30">
            <v>-156419</v>
          </cell>
        </row>
      </sheetData>
      <sheetData sheetId="153"/>
      <sheetData sheetId="154">
        <row r="5">
          <cell r="C5">
            <v>3819312</v>
          </cell>
          <cell r="F5">
            <v>0</v>
          </cell>
        </row>
        <row r="6">
          <cell r="C6">
            <v>164969</v>
          </cell>
          <cell r="F6">
            <v>4011733</v>
          </cell>
        </row>
        <row r="7">
          <cell r="C7">
            <v>3984281</v>
          </cell>
          <cell r="F7">
            <v>4235719</v>
          </cell>
        </row>
        <row r="8">
          <cell r="C8">
            <v>0</v>
          </cell>
          <cell r="F8">
            <v>33001</v>
          </cell>
        </row>
        <row r="9">
          <cell r="C9">
            <v>0</v>
          </cell>
          <cell r="F9">
            <v>70599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103600</v>
          </cell>
        </row>
        <row r="12">
          <cell r="C12">
            <v>0</v>
          </cell>
          <cell r="F12">
            <v>54631</v>
          </cell>
        </row>
        <row r="13">
          <cell r="C13">
            <v>-128</v>
          </cell>
          <cell r="F13">
            <v>48969</v>
          </cell>
        </row>
        <row r="14">
          <cell r="C14">
            <v>27580</v>
          </cell>
          <cell r="F14">
            <v>15783</v>
          </cell>
        </row>
        <row r="15">
          <cell r="C15">
            <v>4011733</v>
          </cell>
          <cell r="F15">
            <v>0</v>
          </cell>
        </row>
        <row r="16">
          <cell r="C16">
            <v>0</v>
          </cell>
          <cell r="F16">
            <v>33186</v>
          </cell>
        </row>
        <row r="17">
          <cell r="C17">
            <v>223986</v>
          </cell>
          <cell r="F17">
            <v>650</v>
          </cell>
        </row>
        <row r="18">
          <cell r="C18">
            <v>4235719</v>
          </cell>
          <cell r="F18">
            <v>32536</v>
          </cell>
        </row>
        <row r="19">
          <cell r="C19">
            <v>56941</v>
          </cell>
          <cell r="F19">
            <v>-5902</v>
          </cell>
        </row>
        <row r="20">
          <cell r="C20">
            <v>56941</v>
          </cell>
          <cell r="F20">
            <v>26634</v>
          </cell>
        </row>
        <row r="21">
          <cell r="C21">
            <v>0</v>
          </cell>
          <cell r="F21">
            <v>31606</v>
          </cell>
        </row>
        <row r="22">
          <cell r="C22">
            <v>0</v>
          </cell>
          <cell r="F22">
            <v>22583</v>
          </cell>
        </row>
        <row r="23">
          <cell r="C23">
            <v>0</v>
          </cell>
          <cell r="F23">
            <v>9023</v>
          </cell>
        </row>
        <row r="24">
          <cell r="C24">
            <v>685481</v>
          </cell>
          <cell r="F24">
            <v>0</v>
          </cell>
        </row>
        <row r="25">
          <cell r="C25">
            <v>0</v>
          </cell>
          <cell r="F25">
            <v>118923</v>
          </cell>
        </row>
        <row r="26">
          <cell r="C26">
            <v>3264680</v>
          </cell>
          <cell r="F26">
            <v>-123895</v>
          </cell>
        </row>
        <row r="27">
          <cell r="C27">
            <v>0</v>
          </cell>
          <cell r="F27">
            <v>0</v>
          </cell>
        </row>
        <row r="28">
          <cell r="C28">
            <v>285558</v>
          </cell>
          <cell r="F28">
            <v>48319</v>
          </cell>
        </row>
        <row r="29">
          <cell r="C29">
            <v>4235719</v>
          </cell>
          <cell r="F29">
            <v>118923</v>
          </cell>
        </row>
        <row r="30">
          <cell r="C30">
            <v>4011733</v>
          </cell>
          <cell r="F30">
            <v>-86387</v>
          </cell>
        </row>
      </sheetData>
      <sheetData sheetId="155"/>
      <sheetData sheetId="156">
        <row r="5">
          <cell r="C5">
            <v>7500000</v>
          </cell>
          <cell r="F5">
            <v>0</v>
          </cell>
        </row>
        <row r="6">
          <cell r="C6">
            <v>1024380</v>
          </cell>
          <cell r="F6">
            <v>8551969</v>
          </cell>
        </row>
        <row r="7">
          <cell r="C7">
            <v>8524380</v>
          </cell>
          <cell r="F7">
            <v>9714657</v>
          </cell>
        </row>
        <row r="8">
          <cell r="C8">
            <v>0</v>
          </cell>
          <cell r="F8">
            <v>744942</v>
          </cell>
        </row>
        <row r="9">
          <cell r="C9">
            <v>4398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744942</v>
          </cell>
        </row>
        <row r="12">
          <cell r="C12">
            <v>0</v>
          </cell>
          <cell r="F12">
            <v>39868</v>
          </cell>
        </row>
        <row r="13">
          <cell r="C13">
            <v>633</v>
          </cell>
          <cell r="F13">
            <v>705074</v>
          </cell>
        </row>
        <row r="14">
          <cell r="C14">
            <v>22558</v>
          </cell>
          <cell r="F14">
            <v>0</v>
          </cell>
        </row>
        <row r="15">
          <cell r="C15">
            <v>8551969</v>
          </cell>
          <cell r="F15">
            <v>0</v>
          </cell>
        </row>
        <row r="16">
          <cell r="C16">
            <v>0</v>
          </cell>
          <cell r="F16">
            <v>705074</v>
          </cell>
        </row>
        <row r="17">
          <cell r="C17">
            <v>1162688</v>
          </cell>
          <cell r="F17">
            <v>446877</v>
          </cell>
        </row>
        <row r="18">
          <cell r="C18">
            <v>9714657</v>
          </cell>
          <cell r="F18">
            <v>258197</v>
          </cell>
        </row>
        <row r="19">
          <cell r="C19">
            <v>6158292</v>
          </cell>
          <cell r="F19">
            <v>-1027</v>
          </cell>
        </row>
        <row r="20">
          <cell r="C20">
            <v>2266583</v>
          </cell>
          <cell r="F20">
            <v>257170</v>
          </cell>
        </row>
        <row r="21">
          <cell r="C21">
            <v>3891709</v>
          </cell>
          <cell r="F21">
            <v>178426</v>
          </cell>
        </row>
        <row r="22">
          <cell r="C22">
            <v>0</v>
          </cell>
          <cell r="F22">
            <v>151662</v>
          </cell>
        </row>
        <row r="23">
          <cell r="C23">
            <v>0</v>
          </cell>
          <cell r="F23">
            <v>26764</v>
          </cell>
        </row>
        <row r="24">
          <cell r="C24">
            <v>3509256</v>
          </cell>
          <cell r="F24">
            <v>0</v>
          </cell>
        </row>
        <row r="25">
          <cell r="C25">
            <v>0</v>
          </cell>
          <cell r="F25">
            <v>78744</v>
          </cell>
        </row>
        <row r="26">
          <cell r="C26">
            <v>1544303</v>
          </cell>
          <cell r="F26">
            <v>0</v>
          </cell>
        </row>
        <row r="27">
          <cell r="C27">
            <v>5747</v>
          </cell>
          <cell r="F27">
            <v>0</v>
          </cell>
        </row>
        <row r="28">
          <cell r="C28">
            <v>763642</v>
          </cell>
          <cell r="F28">
            <v>258197</v>
          </cell>
        </row>
        <row r="29">
          <cell r="C29">
            <v>5822948</v>
          </cell>
          <cell r="F29">
            <v>78744</v>
          </cell>
        </row>
        <row r="30">
          <cell r="C30">
            <v>4660260</v>
          </cell>
          <cell r="F30">
            <v>179453</v>
          </cell>
        </row>
      </sheetData>
      <sheetData sheetId="157"/>
      <sheetData sheetId="158">
        <row r="5">
          <cell r="C5">
            <v>5000000</v>
          </cell>
          <cell r="F5">
            <v>0</v>
          </cell>
        </row>
        <row r="6">
          <cell r="C6">
            <v>727326</v>
          </cell>
          <cell r="F6">
            <v>6178111</v>
          </cell>
        </row>
        <row r="7">
          <cell r="C7">
            <v>5727326</v>
          </cell>
          <cell r="F7">
            <v>7227057</v>
          </cell>
        </row>
        <row r="8">
          <cell r="C8">
            <v>0</v>
          </cell>
          <cell r="F8">
            <v>945400</v>
          </cell>
        </row>
        <row r="9">
          <cell r="C9">
            <v>0</v>
          </cell>
          <cell r="F9">
            <v>248593</v>
          </cell>
        </row>
        <row r="10">
          <cell r="C10">
            <v>0</v>
          </cell>
          <cell r="F10">
            <v>57651</v>
          </cell>
        </row>
        <row r="11">
          <cell r="C11">
            <v>0</v>
          </cell>
          <cell r="F11">
            <v>1251644</v>
          </cell>
        </row>
        <row r="12">
          <cell r="C12">
            <v>0</v>
          </cell>
          <cell r="F12">
            <v>552787</v>
          </cell>
        </row>
        <row r="13">
          <cell r="C13">
            <v>8637</v>
          </cell>
          <cell r="F13">
            <v>698857</v>
          </cell>
        </row>
        <row r="14">
          <cell r="C14">
            <v>442148</v>
          </cell>
          <cell r="F14">
            <v>94345</v>
          </cell>
        </row>
        <row r="15">
          <cell r="C15">
            <v>6178111</v>
          </cell>
          <cell r="F15">
            <v>0</v>
          </cell>
        </row>
        <row r="16">
          <cell r="C16">
            <v>0</v>
          </cell>
          <cell r="F16">
            <v>604512</v>
          </cell>
        </row>
        <row r="17">
          <cell r="C17">
            <v>1048946</v>
          </cell>
          <cell r="F17">
            <v>52867</v>
          </cell>
        </row>
        <row r="18">
          <cell r="C18">
            <v>7227057</v>
          </cell>
          <cell r="F18">
            <v>551645</v>
          </cell>
        </row>
        <row r="19">
          <cell r="C19">
            <v>1245984</v>
          </cell>
          <cell r="F19">
            <v>31232</v>
          </cell>
        </row>
        <row r="20">
          <cell r="C20">
            <v>267161</v>
          </cell>
          <cell r="F20">
            <v>582877</v>
          </cell>
        </row>
        <row r="21">
          <cell r="C21">
            <v>978823</v>
          </cell>
          <cell r="F21">
            <v>242066</v>
          </cell>
        </row>
        <row r="22">
          <cell r="C22">
            <v>0</v>
          </cell>
          <cell r="F22">
            <v>242066</v>
          </cell>
        </row>
        <row r="23">
          <cell r="C23">
            <v>0</v>
          </cell>
          <cell r="F23">
            <v>0</v>
          </cell>
        </row>
        <row r="24">
          <cell r="C24">
            <v>598640</v>
          </cell>
          <cell r="F24">
            <v>0</v>
          </cell>
        </row>
        <row r="25">
          <cell r="C25">
            <v>0</v>
          </cell>
          <cell r="F25">
            <v>340837</v>
          </cell>
        </row>
        <row r="26">
          <cell r="C26">
            <v>2964826</v>
          </cell>
          <cell r="F26">
            <v>-26</v>
          </cell>
        </row>
        <row r="27">
          <cell r="C27">
            <v>1526090</v>
          </cell>
          <cell r="F27">
            <v>0</v>
          </cell>
        </row>
        <row r="28">
          <cell r="C28">
            <v>1158678</v>
          </cell>
          <cell r="F28">
            <v>645990</v>
          </cell>
        </row>
        <row r="29">
          <cell r="C29">
            <v>6248234</v>
          </cell>
          <cell r="F29">
            <v>340837</v>
          </cell>
        </row>
        <row r="30">
          <cell r="C30">
            <v>5199288</v>
          </cell>
          <cell r="F30">
            <v>210808</v>
          </cell>
        </row>
      </sheetData>
      <sheetData sheetId="159"/>
      <sheetData sheetId="160">
        <row r="5">
          <cell r="C5">
            <v>15000000</v>
          </cell>
          <cell r="F5">
            <v>0</v>
          </cell>
        </row>
        <row r="6">
          <cell r="C6">
            <v>499794</v>
          </cell>
          <cell r="F6">
            <v>15567729</v>
          </cell>
        </row>
        <row r="7">
          <cell r="C7">
            <v>15499794</v>
          </cell>
          <cell r="F7">
            <v>15586853</v>
          </cell>
        </row>
        <row r="8">
          <cell r="C8">
            <v>0</v>
          </cell>
          <cell r="F8">
            <v>321544</v>
          </cell>
        </row>
        <row r="9">
          <cell r="C9">
            <v>0</v>
          </cell>
          <cell r="F9">
            <v>51591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373135</v>
          </cell>
        </row>
        <row r="12">
          <cell r="C12">
            <v>0</v>
          </cell>
          <cell r="F12">
            <v>164156</v>
          </cell>
        </row>
        <row r="13">
          <cell r="C13">
            <v>0</v>
          </cell>
          <cell r="F13">
            <v>208979</v>
          </cell>
        </row>
        <row r="14">
          <cell r="C14">
            <v>67935</v>
          </cell>
          <cell r="F14">
            <v>132352</v>
          </cell>
        </row>
        <row r="15">
          <cell r="C15">
            <v>15567729</v>
          </cell>
          <cell r="F15">
            <v>0</v>
          </cell>
        </row>
        <row r="16">
          <cell r="C16">
            <v>0</v>
          </cell>
          <cell r="F16">
            <v>76627</v>
          </cell>
        </row>
        <row r="17">
          <cell r="C17">
            <v>19124</v>
          </cell>
          <cell r="F17">
            <v>9320</v>
          </cell>
        </row>
        <row r="18">
          <cell r="C18">
            <v>15586853</v>
          </cell>
          <cell r="F18">
            <v>67307</v>
          </cell>
        </row>
        <row r="19">
          <cell r="C19">
            <v>377398</v>
          </cell>
          <cell r="F19">
            <v>-2500</v>
          </cell>
        </row>
        <row r="20">
          <cell r="C20">
            <v>339828</v>
          </cell>
          <cell r="F20">
            <v>64807</v>
          </cell>
        </row>
        <row r="21">
          <cell r="C21">
            <v>37570</v>
          </cell>
          <cell r="F21">
            <v>-61389</v>
          </cell>
        </row>
        <row r="22">
          <cell r="C22">
            <v>0</v>
          </cell>
          <cell r="F22">
            <v>-61389</v>
          </cell>
        </row>
        <row r="23">
          <cell r="C23">
            <v>0</v>
          </cell>
          <cell r="F23">
            <v>0</v>
          </cell>
        </row>
        <row r="24">
          <cell r="C24">
            <v>5000000</v>
          </cell>
          <cell r="F24">
            <v>0</v>
          </cell>
        </row>
        <row r="25">
          <cell r="C25">
            <v>0</v>
          </cell>
          <cell r="F25">
            <v>126196</v>
          </cell>
        </row>
        <row r="26">
          <cell r="C26">
            <v>9924783</v>
          </cell>
          <cell r="F26">
            <v>0</v>
          </cell>
        </row>
        <row r="27">
          <cell r="C27">
            <v>16500</v>
          </cell>
          <cell r="F27">
            <v>0</v>
          </cell>
        </row>
        <row r="28">
          <cell r="C28">
            <v>608000</v>
          </cell>
          <cell r="F28">
            <v>199659</v>
          </cell>
        </row>
        <row r="29">
          <cell r="C29">
            <v>15549283</v>
          </cell>
          <cell r="F29">
            <v>126196</v>
          </cell>
        </row>
        <row r="30">
          <cell r="C30">
            <v>15530159</v>
          </cell>
          <cell r="F30">
            <v>-58889</v>
          </cell>
        </row>
      </sheetData>
      <sheetData sheetId="161"/>
      <sheetData sheetId="162">
        <row r="5">
          <cell r="C5">
            <v>15000000</v>
          </cell>
          <cell r="F5">
            <v>0</v>
          </cell>
        </row>
        <row r="6">
          <cell r="C6">
            <v>-48449</v>
          </cell>
          <cell r="F6">
            <v>14960651</v>
          </cell>
        </row>
        <row r="7">
          <cell r="C7">
            <v>14951551</v>
          </cell>
          <cell r="F7">
            <v>14960651</v>
          </cell>
        </row>
        <row r="8">
          <cell r="C8">
            <v>0</v>
          </cell>
          <cell r="F8">
            <v>18200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18200</v>
          </cell>
        </row>
        <row r="12">
          <cell r="C12">
            <v>0</v>
          </cell>
          <cell r="F12">
            <v>51117</v>
          </cell>
        </row>
        <row r="13">
          <cell r="C13">
            <v>0</v>
          </cell>
          <cell r="F13">
            <v>-32917</v>
          </cell>
        </row>
        <row r="14">
          <cell r="C14">
            <v>9100</v>
          </cell>
          <cell r="F14">
            <v>0</v>
          </cell>
        </row>
        <row r="15">
          <cell r="C15">
            <v>14960651</v>
          </cell>
          <cell r="F15">
            <v>0</v>
          </cell>
        </row>
        <row r="16">
          <cell r="C16">
            <v>0</v>
          </cell>
          <cell r="F16">
            <v>-32917</v>
          </cell>
        </row>
        <row r="17">
          <cell r="C17">
            <v>0</v>
          </cell>
          <cell r="F17">
            <v>2481</v>
          </cell>
        </row>
        <row r="18">
          <cell r="C18">
            <v>14960651</v>
          </cell>
          <cell r="F18">
            <v>-35398</v>
          </cell>
        </row>
        <row r="19">
          <cell r="C19">
            <v>253395</v>
          </cell>
          <cell r="F19">
            <v>-250</v>
          </cell>
        </row>
        <row r="20">
          <cell r="C20">
            <v>2481</v>
          </cell>
          <cell r="F20">
            <v>-35648</v>
          </cell>
        </row>
        <row r="21">
          <cell r="C21">
            <v>250914</v>
          </cell>
          <cell r="F21">
            <v>2410</v>
          </cell>
        </row>
        <row r="22">
          <cell r="C22">
            <v>0</v>
          </cell>
          <cell r="F22">
            <v>2410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26668</v>
          </cell>
        </row>
        <row r="26">
          <cell r="C26">
            <v>14500995</v>
          </cell>
          <cell r="F26">
            <v>-64726</v>
          </cell>
        </row>
        <row r="27">
          <cell r="C27">
            <v>144016</v>
          </cell>
          <cell r="F27">
            <v>0</v>
          </cell>
        </row>
        <row r="28">
          <cell r="C28">
            <v>64726</v>
          </cell>
          <cell r="F28">
            <v>-35398</v>
          </cell>
        </row>
        <row r="29">
          <cell r="C29">
            <v>14709737</v>
          </cell>
          <cell r="F29">
            <v>26668</v>
          </cell>
        </row>
        <row r="30">
          <cell r="C30">
            <v>14709737</v>
          </cell>
          <cell r="F30">
            <v>-62066</v>
          </cell>
        </row>
      </sheetData>
      <sheetData sheetId="163"/>
      <sheetData sheetId="164">
        <row r="5">
          <cell r="C5">
            <v>15000000</v>
          </cell>
          <cell r="F5">
            <v>0</v>
          </cell>
        </row>
        <row r="6">
          <cell r="C6">
            <v>2042666</v>
          </cell>
          <cell r="F6">
            <v>17199109</v>
          </cell>
        </row>
        <row r="7">
          <cell r="C7">
            <v>17042666</v>
          </cell>
          <cell r="F7">
            <v>17300161</v>
          </cell>
        </row>
        <row r="8">
          <cell r="C8">
            <v>0</v>
          </cell>
          <cell r="F8">
            <v>507438</v>
          </cell>
        </row>
        <row r="9">
          <cell r="C9">
            <v>0</v>
          </cell>
          <cell r="F9">
            <v>44171</v>
          </cell>
        </row>
        <row r="10">
          <cell r="C10">
            <v>0</v>
          </cell>
          <cell r="F10">
            <v>472</v>
          </cell>
        </row>
        <row r="11">
          <cell r="C11">
            <v>0</v>
          </cell>
          <cell r="F11">
            <v>552081</v>
          </cell>
        </row>
        <row r="12">
          <cell r="C12">
            <v>0</v>
          </cell>
          <cell r="F12">
            <v>253574</v>
          </cell>
        </row>
        <row r="13">
          <cell r="C13">
            <v>0</v>
          </cell>
          <cell r="F13">
            <v>298507</v>
          </cell>
        </row>
        <row r="14">
          <cell r="C14">
            <v>156443</v>
          </cell>
          <cell r="F14">
            <v>36115</v>
          </cell>
        </row>
        <row r="15">
          <cell r="C15">
            <v>17199109</v>
          </cell>
          <cell r="F15">
            <v>0</v>
          </cell>
        </row>
        <row r="16">
          <cell r="C16">
            <v>0</v>
          </cell>
          <cell r="F16">
            <v>262392</v>
          </cell>
        </row>
        <row r="17">
          <cell r="C17">
            <v>101052</v>
          </cell>
          <cell r="F17">
            <v>4939</v>
          </cell>
        </row>
        <row r="18">
          <cell r="C18">
            <v>17300161</v>
          </cell>
          <cell r="F18">
            <v>257453</v>
          </cell>
        </row>
        <row r="19">
          <cell r="C19">
            <v>60919</v>
          </cell>
          <cell r="F19">
            <v>203522</v>
          </cell>
        </row>
        <row r="20">
          <cell r="C20">
            <v>38535</v>
          </cell>
          <cell r="F20">
            <v>460975</v>
          </cell>
        </row>
        <row r="21">
          <cell r="C21">
            <v>22384</v>
          </cell>
          <cell r="F21">
            <v>861057</v>
          </cell>
        </row>
        <row r="22">
          <cell r="C22">
            <v>0</v>
          </cell>
          <cell r="F22">
            <v>753870</v>
          </cell>
        </row>
        <row r="23">
          <cell r="C23">
            <v>0</v>
          </cell>
          <cell r="F23">
            <v>107187</v>
          </cell>
        </row>
        <row r="24">
          <cell r="C24">
            <v>4985758</v>
          </cell>
          <cell r="F24">
            <v>0</v>
          </cell>
        </row>
        <row r="25">
          <cell r="C25">
            <v>0</v>
          </cell>
          <cell r="F25">
            <v>89441</v>
          </cell>
        </row>
        <row r="26">
          <cell r="C26">
            <v>10314592</v>
          </cell>
          <cell r="F26">
            <v>-489523</v>
          </cell>
        </row>
        <row r="27">
          <cell r="C27">
            <v>11327</v>
          </cell>
          <cell r="F27">
            <v>0</v>
          </cell>
        </row>
        <row r="28">
          <cell r="C28">
            <v>1966100</v>
          </cell>
          <cell r="F28">
            <v>293568</v>
          </cell>
        </row>
        <row r="29">
          <cell r="C29">
            <v>17277777</v>
          </cell>
          <cell r="F29">
            <v>89441</v>
          </cell>
        </row>
        <row r="30">
          <cell r="C30">
            <v>17176725</v>
          </cell>
          <cell r="F30">
            <v>168012</v>
          </cell>
        </row>
      </sheetData>
      <sheetData sheetId="165"/>
      <sheetData sheetId="166">
        <row r="5">
          <cell r="C5">
            <v>12500000</v>
          </cell>
          <cell r="F5">
            <v>0</v>
          </cell>
        </row>
        <row r="6">
          <cell r="C6">
            <v>-2831382</v>
          </cell>
          <cell r="F6">
            <v>13041165</v>
          </cell>
        </row>
        <row r="7">
          <cell r="C7">
            <v>9668618</v>
          </cell>
          <cell r="F7">
            <v>21163250</v>
          </cell>
        </row>
        <row r="8">
          <cell r="C8">
            <v>0</v>
          </cell>
          <cell r="F8">
            <v>6922396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6922396</v>
          </cell>
        </row>
        <row r="12">
          <cell r="C12">
            <v>0</v>
          </cell>
          <cell r="F12">
            <v>3507256</v>
          </cell>
        </row>
        <row r="13">
          <cell r="C13">
            <v>7939</v>
          </cell>
          <cell r="F13">
            <v>3415140</v>
          </cell>
        </row>
        <row r="14">
          <cell r="C14">
            <v>3364608</v>
          </cell>
          <cell r="F14">
            <v>912778</v>
          </cell>
        </row>
        <row r="15">
          <cell r="C15">
            <v>13041165</v>
          </cell>
          <cell r="F15">
            <v>0</v>
          </cell>
        </row>
        <row r="16">
          <cell r="C16">
            <v>0</v>
          </cell>
          <cell r="F16">
            <v>2502362</v>
          </cell>
        </row>
        <row r="17">
          <cell r="C17">
            <v>8122085</v>
          </cell>
          <cell r="F17">
            <v>36788</v>
          </cell>
        </row>
        <row r="18">
          <cell r="C18">
            <v>21163250</v>
          </cell>
          <cell r="F18">
            <v>2465574</v>
          </cell>
        </row>
        <row r="19">
          <cell r="C19">
            <v>7484887</v>
          </cell>
          <cell r="F19">
            <v>-187252</v>
          </cell>
        </row>
        <row r="20">
          <cell r="C20">
            <v>119700</v>
          </cell>
          <cell r="F20">
            <v>2278322</v>
          </cell>
        </row>
        <row r="21">
          <cell r="C21">
            <v>7365187</v>
          </cell>
          <cell r="F21">
            <v>1069266</v>
          </cell>
        </row>
        <row r="22">
          <cell r="C22">
            <v>0</v>
          </cell>
          <cell r="F22">
            <v>992540</v>
          </cell>
        </row>
        <row r="23">
          <cell r="C23">
            <v>0</v>
          </cell>
          <cell r="F23">
            <v>76726</v>
          </cell>
        </row>
        <row r="24">
          <cell r="C24">
            <v>2024408</v>
          </cell>
          <cell r="F24">
            <v>0</v>
          </cell>
        </row>
        <row r="25">
          <cell r="C25">
            <v>0</v>
          </cell>
          <cell r="F25">
            <v>1262896</v>
          </cell>
        </row>
        <row r="26">
          <cell r="C26">
            <v>7796711</v>
          </cell>
          <cell r="F26">
            <v>-53840</v>
          </cell>
        </row>
        <row r="27">
          <cell r="C27">
            <v>66019</v>
          </cell>
          <cell r="F27">
            <v>0</v>
          </cell>
        </row>
        <row r="28">
          <cell r="C28">
            <v>3910925</v>
          </cell>
          <cell r="F28">
            <v>3378352</v>
          </cell>
        </row>
        <row r="29">
          <cell r="C29">
            <v>13798063</v>
          </cell>
          <cell r="F29">
            <v>1262896</v>
          </cell>
        </row>
        <row r="30">
          <cell r="C30">
            <v>5675978</v>
          </cell>
          <cell r="F30">
            <v>1202678</v>
          </cell>
        </row>
      </sheetData>
      <sheetData sheetId="167"/>
      <sheetData sheetId="168">
        <row r="5">
          <cell r="C5">
            <v>5000000</v>
          </cell>
          <cell r="F5">
            <v>0</v>
          </cell>
        </row>
        <row r="6">
          <cell r="C6">
            <v>-129986</v>
          </cell>
          <cell r="F6">
            <v>4907610</v>
          </cell>
        </row>
        <row r="7">
          <cell r="C7">
            <v>4870014</v>
          </cell>
          <cell r="F7">
            <v>4965270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11497</v>
          </cell>
        </row>
        <row r="13">
          <cell r="C13">
            <v>0</v>
          </cell>
          <cell r="F13">
            <v>-11497</v>
          </cell>
        </row>
        <row r="14">
          <cell r="C14">
            <v>37596</v>
          </cell>
          <cell r="F14">
            <v>0</v>
          </cell>
        </row>
        <row r="15">
          <cell r="C15">
            <v>4907610</v>
          </cell>
          <cell r="F15">
            <v>0</v>
          </cell>
        </row>
        <row r="16">
          <cell r="C16">
            <v>0</v>
          </cell>
          <cell r="F16">
            <v>-11497</v>
          </cell>
        </row>
        <row r="17">
          <cell r="C17">
            <v>57660</v>
          </cell>
          <cell r="F17">
            <v>6535</v>
          </cell>
        </row>
        <row r="18">
          <cell r="C18">
            <v>4965270</v>
          </cell>
          <cell r="F18">
            <v>-18032</v>
          </cell>
        </row>
        <row r="19">
          <cell r="C19">
            <v>94373</v>
          </cell>
          <cell r="F19">
            <v>0</v>
          </cell>
        </row>
        <row r="20">
          <cell r="C20">
            <v>50408</v>
          </cell>
          <cell r="F20">
            <v>-18032</v>
          </cell>
        </row>
        <row r="21">
          <cell r="C21">
            <v>43965</v>
          </cell>
          <cell r="F21">
            <v>-49332</v>
          </cell>
        </row>
        <row r="22">
          <cell r="C22">
            <v>0</v>
          </cell>
          <cell r="F22">
            <v>-49332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31300</v>
          </cell>
        </row>
        <row r="26">
          <cell r="C26">
            <v>4877167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44138</v>
          </cell>
          <cell r="F28">
            <v>-18032</v>
          </cell>
        </row>
        <row r="29">
          <cell r="C29">
            <v>4921305</v>
          </cell>
          <cell r="F29">
            <v>31300</v>
          </cell>
        </row>
        <row r="30">
          <cell r="C30">
            <v>4863645</v>
          </cell>
          <cell r="F30">
            <v>-49332</v>
          </cell>
        </row>
      </sheetData>
      <sheetData sheetId="169"/>
      <sheetData sheetId="170">
        <row r="5">
          <cell r="C5">
            <v>2000000</v>
          </cell>
          <cell r="F5">
            <v>0</v>
          </cell>
        </row>
        <row r="6">
          <cell r="C6">
            <v>310940</v>
          </cell>
          <cell r="F6">
            <v>3285837</v>
          </cell>
        </row>
        <row r="7">
          <cell r="C7">
            <v>2310940</v>
          </cell>
          <cell r="F7">
            <v>3499808</v>
          </cell>
        </row>
        <row r="8">
          <cell r="C8">
            <v>0</v>
          </cell>
          <cell r="F8">
            <v>213021</v>
          </cell>
        </row>
        <row r="9">
          <cell r="C9">
            <v>773138</v>
          </cell>
          <cell r="F9">
            <v>24983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238004</v>
          </cell>
        </row>
        <row r="12">
          <cell r="C12">
            <v>0</v>
          </cell>
          <cell r="F12">
            <v>115074</v>
          </cell>
        </row>
        <row r="13">
          <cell r="C13">
            <v>0</v>
          </cell>
          <cell r="F13">
            <v>122930</v>
          </cell>
        </row>
        <row r="14">
          <cell r="C14">
            <v>201759</v>
          </cell>
          <cell r="F14">
            <v>8633</v>
          </cell>
        </row>
        <row r="15">
          <cell r="C15">
            <v>3285837</v>
          </cell>
          <cell r="F15">
            <v>0</v>
          </cell>
        </row>
        <row r="16">
          <cell r="C16">
            <v>0</v>
          </cell>
          <cell r="F16">
            <v>114297</v>
          </cell>
        </row>
        <row r="17">
          <cell r="C17">
            <v>213971</v>
          </cell>
          <cell r="F17">
            <v>5167</v>
          </cell>
        </row>
        <row r="18">
          <cell r="C18">
            <v>3499808</v>
          </cell>
          <cell r="F18">
            <v>109130</v>
          </cell>
        </row>
        <row r="19">
          <cell r="C19">
            <v>51665</v>
          </cell>
          <cell r="F19">
            <v>-5000</v>
          </cell>
        </row>
        <row r="20">
          <cell r="C20">
            <v>21987</v>
          </cell>
          <cell r="F20">
            <v>104130</v>
          </cell>
        </row>
        <row r="21">
          <cell r="C21">
            <v>29678</v>
          </cell>
          <cell r="F21">
            <v>58470</v>
          </cell>
        </row>
        <row r="22">
          <cell r="C22">
            <v>0</v>
          </cell>
          <cell r="F22">
            <v>27808</v>
          </cell>
        </row>
        <row r="23">
          <cell r="C23">
            <v>0</v>
          </cell>
          <cell r="F23">
            <v>30662</v>
          </cell>
        </row>
        <row r="24">
          <cell r="C24">
            <v>735402</v>
          </cell>
          <cell r="F24">
            <v>0</v>
          </cell>
        </row>
        <row r="25">
          <cell r="C25">
            <v>0</v>
          </cell>
          <cell r="F25">
            <v>58414</v>
          </cell>
        </row>
        <row r="26">
          <cell r="C26">
            <v>921115</v>
          </cell>
          <cell r="F26">
            <v>-12754</v>
          </cell>
        </row>
        <row r="27">
          <cell r="C27">
            <v>2628</v>
          </cell>
          <cell r="F27">
            <v>0</v>
          </cell>
        </row>
        <row r="28">
          <cell r="C28">
            <v>1810985</v>
          </cell>
          <cell r="F28">
            <v>117763</v>
          </cell>
        </row>
        <row r="29">
          <cell r="C29">
            <v>3470130</v>
          </cell>
          <cell r="F29">
            <v>58414</v>
          </cell>
        </row>
        <row r="30">
          <cell r="C30">
            <v>3256159</v>
          </cell>
          <cell r="F30">
            <v>50716</v>
          </cell>
        </row>
      </sheetData>
      <sheetData sheetId="171"/>
      <sheetData sheetId="172">
        <row r="5">
          <cell r="C5">
            <v>5000000</v>
          </cell>
          <cell r="F5">
            <v>0</v>
          </cell>
        </row>
        <row r="6">
          <cell r="C6">
            <v>3774704</v>
          </cell>
          <cell r="F6">
            <v>10519446</v>
          </cell>
        </row>
        <row r="7">
          <cell r="C7">
            <v>8774704</v>
          </cell>
          <cell r="F7">
            <v>10743683</v>
          </cell>
        </row>
        <row r="8">
          <cell r="C8">
            <v>0</v>
          </cell>
          <cell r="F8">
            <v>157598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157598</v>
          </cell>
        </row>
        <row r="12">
          <cell r="C12">
            <v>0</v>
          </cell>
          <cell r="F12">
            <v>80820</v>
          </cell>
        </row>
        <row r="13">
          <cell r="C13">
            <v>0</v>
          </cell>
          <cell r="F13">
            <v>76778</v>
          </cell>
        </row>
        <row r="14">
          <cell r="C14">
            <v>1744742</v>
          </cell>
          <cell r="F14">
            <v>0</v>
          </cell>
        </row>
        <row r="15">
          <cell r="C15">
            <v>10519446</v>
          </cell>
          <cell r="F15">
            <v>0</v>
          </cell>
        </row>
        <row r="16">
          <cell r="C16">
            <v>0</v>
          </cell>
          <cell r="F16">
            <v>76778</v>
          </cell>
        </row>
        <row r="17">
          <cell r="C17">
            <v>224237</v>
          </cell>
          <cell r="F17">
            <v>892</v>
          </cell>
        </row>
        <row r="18">
          <cell r="C18">
            <v>10743683</v>
          </cell>
          <cell r="F18">
            <v>75886</v>
          </cell>
        </row>
        <row r="19">
          <cell r="C19">
            <v>8912</v>
          </cell>
          <cell r="F19">
            <v>-115642</v>
          </cell>
        </row>
        <row r="20">
          <cell r="C20">
            <v>6074</v>
          </cell>
          <cell r="F20">
            <v>-39756</v>
          </cell>
        </row>
        <row r="21">
          <cell r="C21">
            <v>2838</v>
          </cell>
          <cell r="F21">
            <v>641830</v>
          </cell>
        </row>
        <row r="22">
          <cell r="C22">
            <v>0</v>
          </cell>
          <cell r="F22">
            <v>608241</v>
          </cell>
        </row>
        <row r="23">
          <cell r="C23">
            <v>0</v>
          </cell>
          <cell r="F23">
            <v>33589</v>
          </cell>
        </row>
        <row r="24">
          <cell r="C24">
            <v>10712731</v>
          </cell>
          <cell r="F24">
            <v>0</v>
          </cell>
        </row>
        <row r="25">
          <cell r="C25">
            <v>0</v>
          </cell>
          <cell r="F25">
            <v>98854</v>
          </cell>
        </row>
        <row r="26">
          <cell r="C26">
            <v>28114</v>
          </cell>
          <cell r="F26">
            <v>-780440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75886</v>
          </cell>
        </row>
        <row r="29">
          <cell r="C29">
            <v>10740845</v>
          </cell>
          <cell r="F29">
            <v>98854</v>
          </cell>
        </row>
        <row r="30">
          <cell r="C30">
            <v>10516608</v>
          </cell>
          <cell r="F30">
            <v>-22968</v>
          </cell>
        </row>
      </sheetData>
      <sheetData sheetId="173"/>
      <sheetData sheetId="174">
        <row r="5">
          <cell r="C5">
            <v>18000000</v>
          </cell>
          <cell r="F5">
            <v>0</v>
          </cell>
        </row>
        <row r="6">
          <cell r="C6">
            <v>-44560</v>
          </cell>
          <cell r="F6">
            <v>17955440</v>
          </cell>
        </row>
        <row r="7">
          <cell r="C7">
            <v>17955440</v>
          </cell>
          <cell r="F7">
            <v>17958340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4490</v>
          </cell>
        </row>
        <row r="11">
          <cell r="C11">
            <v>0</v>
          </cell>
          <cell r="F11">
            <v>4490</v>
          </cell>
        </row>
        <row r="12">
          <cell r="C12">
            <v>0</v>
          </cell>
          <cell r="F12">
            <v>14500</v>
          </cell>
        </row>
        <row r="13">
          <cell r="C13">
            <v>0</v>
          </cell>
          <cell r="F13">
            <v>-10010</v>
          </cell>
        </row>
        <row r="14">
          <cell r="C14">
            <v>0</v>
          </cell>
          <cell r="F14">
            <v>0</v>
          </cell>
        </row>
        <row r="15">
          <cell r="C15">
            <v>17955440</v>
          </cell>
          <cell r="F15">
            <v>0</v>
          </cell>
        </row>
        <row r="16">
          <cell r="C16">
            <v>0</v>
          </cell>
          <cell r="F16">
            <v>-10010</v>
          </cell>
        </row>
        <row r="17">
          <cell r="C17">
            <v>2900</v>
          </cell>
          <cell r="F17">
            <v>0</v>
          </cell>
        </row>
        <row r="18">
          <cell r="C18">
            <v>17958340</v>
          </cell>
          <cell r="F18">
            <v>-10010</v>
          </cell>
        </row>
        <row r="19">
          <cell r="C19">
            <v>278416</v>
          </cell>
          <cell r="F19">
            <v>0</v>
          </cell>
        </row>
        <row r="20">
          <cell r="C20">
            <v>0</v>
          </cell>
          <cell r="F20">
            <v>-10010</v>
          </cell>
        </row>
        <row r="21">
          <cell r="C21">
            <v>278416</v>
          </cell>
          <cell r="F21">
            <v>-34010</v>
          </cell>
        </row>
        <row r="22">
          <cell r="C22">
            <v>0</v>
          </cell>
          <cell r="F22">
            <v>-34010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24000</v>
          </cell>
        </row>
        <row r="26">
          <cell r="C26">
            <v>0</v>
          </cell>
          <cell r="F26">
            <v>0</v>
          </cell>
        </row>
        <row r="27">
          <cell r="C27">
            <v>12279924</v>
          </cell>
          <cell r="F27">
            <v>0</v>
          </cell>
        </row>
        <row r="28">
          <cell r="C28">
            <v>5400000</v>
          </cell>
          <cell r="F28">
            <v>-10010</v>
          </cell>
        </row>
        <row r="29">
          <cell r="C29">
            <v>17679924</v>
          </cell>
          <cell r="F29">
            <v>24000</v>
          </cell>
        </row>
        <row r="30">
          <cell r="C30">
            <v>17677024</v>
          </cell>
          <cell r="F30">
            <v>-34010</v>
          </cell>
        </row>
      </sheetData>
      <sheetData sheetId="175"/>
      <sheetData sheetId="176">
        <row r="5">
          <cell r="C5">
            <v>15000000</v>
          </cell>
          <cell r="F5">
            <v>0</v>
          </cell>
        </row>
        <row r="6">
          <cell r="C6">
            <v>861235</v>
          </cell>
          <cell r="F6">
            <v>20946935</v>
          </cell>
        </row>
        <row r="7">
          <cell r="C7">
            <v>15861235</v>
          </cell>
          <cell r="F7">
            <v>21992919</v>
          </cell>
        </row>
        <row r="8">
          <cell r="C8">
            <v>0</v>
          </cell>
          <cell r="F8">
            <v>7107597</v>
          </cell>
        </row>
        <row r="9">
          <cell r="C9">
            <v>0</v>
          </cell>
          <cell r="F9">
            <v>105872</v>
          </cell>
        </row>
        <row r="10">
          <cell r="C10">
            <v>0</v>
          </cell>
          <cell r="F10">
            <v>-523</v>
          </cell>
        </row>
        <row r="11">
          <cell r="C11">
            <v>0</v>
          </cell>
          <cell r="F11">
            <v>7212946</v>
          </cell>
        </row>
        <row r="12">
          <cell r="C12">
            <v>0</v>
          </cell>
          <cell r="F12">
            <v>1684962</v>
          </cell>
        </row>
        <row r="13">
          <cell r="C13">
            <v>336702</v>
          </cell>
          <cell r="F13">
            <v>5527984</v>
          </cell>
        </row>
        <row r="14">
          <cell r="C14">
            <v>4748998</v>
          </cell>
          <cell r="F14">
            <v>455801</v>
          </cell>
        </row>
        <row r="15">
          <cell r="C15">
            <v>20946935</v>
          </cell>
          <cell r="F15">
            <v>0</v>
          </cell>
        </row>
        <row r="16">
          <cell r="C16">
            <v>0</v>
          </cell>
          <cell r="F16">
            <v>5072183</v>
          </cell>
        </row>
        <row r="17">
          <cell r="C17">
            <v>1045984</v>
          </cell>
          <cell r="F17">
            <v>57266</v>
          </cell>
        </row>
        <row r="18">
          <cell r="C18">
            <v>21992919</v>
          </cell>
          <cell r="F18">
            <v>5014917</v>
          </cell>
        </row>
        <row r="19">
          <cell r="C19">
            <v>892663</v>
          </cell>
          <cell r="F19">
            <v>-22244</v>
          </cell>
        </row>
        <row r="20">
          <cell r="C20">
            <v>175668</v>
          </cell>
          <cell r="F20">
            <v>4992673</v>
          </cell>
        </row>
        <row r="21">
          <cell r="C21">
            <v>716995</v>
          </cell>
          <cell r="F21">
            <v>4888028</v>
          </cell>
        </row>
        <row r="22">
          <cell r="C22">
            <v>0</v>
          </cell>
          <cell r="F22">
            <v>4803052</v>
          </cell>
        </row>
        <row r="23">
          <cell r="C23">
            <v>0</v>
          </cell>
          <cell r="F23">
            <v>84976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104645</v>
          </cell>
        </row>
        <row r="26">
          <cell r="C26">
            <v>14121680</v>
          </cell>
          <cell r="F26">
            <v>0</v>
          </cell>
        </row>
        <row r="27">
          <cell r="C27">
            <v>17126</v>
          </cell>
          <cell r="F27">
            <v>0</v>
          </cell>
        </row>
        <row r="28">
          <cell r="C28">
            <v>7137118</v>
          </cell>
          <cell r="F28">
            <v>5470718</v>
          </cell>
        </row>
        <row r="29">
          <cell r="C29">
            <v>21275924</v>
          </cell>
          <cell r="F29">
            <v>104645</v>
          </cell>
        </row>
        <row r="30">
          <cell r="C30">
            <v>20229940</v>
          </cell>
          <cell r="F30">
            <v>4910272</v>
          </cell>
        </row>
      </sheetData>
      <sheetData sheetId="177"/>
      <sheetData sheetId="178">
        <row r="5">
          <cell r="C5">
            <v>721862</v>
          </cell>
          <cell r="F5">
            <v>0</v>
          </cell>
        </row>
        <row r="6">
          <cell r="C6">
            <v>1479282</v>
          </cell>
          <cell r="F6">
            <v>2408829</v>
          </cell>
        </row>
        <row r="7">
          <cell r="C7">
            <v>2201144</v>
          </cell>
          <cell r="F7">
            <v>2470211</v>
          </cell>
        </row>
        <row r="8">
          <cell r="C8">
            <v>0</v>
          </cell>
          <cell r="F8">
            <v>815252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815252</v>
          </cell>
        </row>
        <row r="12">
          <cell r="C12">
            <v>0</v>
          </cell>
          <cell r="F12">
            <v>605252</v>
          </cell>
        </row>
        <row r="13">
          <cell r="C13">
            <v>0</v>
          </cell>
          <cell r="F13">
            <v>210000</v>
          </cell>
        </row>
        <row r="14">
          <cell r="C14">
            <v>207685</v>
          </cell>
          <cell r="F14">
            <v>30949</v>
          </cell>
        </row>
        <row r="15">
          <cell r="C15">
            <v>2408829</v>
          </cell>
          <cell r="F15">
            <v>0</v>
          </cell>
        </row>
        <row r="16">
          <cell r="C16">
            <v>0</v>
          </cell>
          <cell r="F16">
            <v>179051</v>
          </cell>
        </row>
        <row r="17">
          <cell r="C17">
            <v>61382</v>
          </cell>
          <cell r="F17">
            <v>5731</v>
          </cell>
        </row>
        <row r="18">
          <cell r="C18">
            <v>2470211</v>
          </cell>
          <cell r="F18">
            <v>173320</v>
          </cell>
        </row>
        <row r="19">
          <cell r="C19">
            <v>57849</v>
          </cell>
          <cell r="F19">
            <v>-18525</v>
          </cell>
        </row>
        <row r="20">
          <cell r="C20">
            <v>20181</v>
          </cell>
          <cell r="F20">
            <v>154795</v>
          </cell>
        </row>
        <row r="21">
          <cell r="C21">
            <v>37668</v>
          </cell>
          <cell r="F21">
            <v>171803</v>
          </cell>
        </row>
        <row r="22">
          <cell r="C22">
            <v>0</v>
          </cell>
          <cell r="F22">
            <v>149220</v>
          </cell>
        </row>
        <row r="23">
          <cell r="C23">
            <v>0</v>
          </cell>
          <cell r="F23">
            <v>22583</v>
          </cell>
        </row>
        <row r="24">
          <cell r="C24">
            <v>500000</v>
          </cell>
          <cell r="F24">
            <v>0</v>
          </cell>
        </row>
        <row r="25">
          <cell r="C25">
            <v>0</v>
          </cell>
          <cell r="F25">
            <v>30375</v>
          </cell>
        </row>
        <row r="26">
          <cell r="C26">
            <v>1882831</v>
          </cell>
          <cell r="F26">
            <v>-47383</v>
          </cell>
        </row>
        <row r="27">
          <cell r="C27">
            <v>49712</v>
          </cell>
          <cell r="F27">
            <v>0</v>
          </cell>
        </row>
        <row r="28">
          <cell r="C28">
            <v>0</v>
          </cell>
          <cell r="F28">
            <v>204269</v>
          </cell>
        </row>
        <row r="29">
          <cell r="C29">
            <v>2432543</v>
          </cell>
          <cell r="F29">
            <v>30375</v>
          </cell>
        </row>
        <row r="30">
          <cell r="C30">
            <v>2371161</v>
          </cell>
          <cell r="F30">
            <v>142945</v>
          </cell>
        </row>
      </sheetData>
      <sheetData sheetId="179"/>
      <sheetData sheetId="180">
        <row r="5">
          <cell r="C5">
            <v>2500000</v>
          </cell>
          <cell r="F5">
            <v>0</v>
          </cell>
        </row>
        <row r="6">
          <cell r="C6">
            <v>-742472</v>
          </cell>
          <cell r="F6">
            <v>1807634</v>
          </cell>
        </row>
        <row r="7">
          <cell r="C7">
            <v>1757528</v>
          </cell>
          <cell r="F7">
            <v>2007816</v>
          </cell>
        </row>
        <row r="8">
          <cell r="C8">
            <v>0</v>
          </cell>
          <cell r="F8">
            <v>149497</v>
          </cell>
        </row>
        <row r="9">
          <cell r="C9">
            <v>0</v>
          </cell>
          <cell r="F9">
            <v>5117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154614</v>
          </cell>
        </row>
        <row r="12">
          <cell r="C12">
            <v>0</v>
          </cell>
          <cell r="F12">
            <v>136656</v>
          </cell>
        </row>
        <row r="13">
          <cell r="C13">
            <v>0</v>
          </cell>
          <cell r="F13">
            <v>17958</v>
          </cell>
        </row>
        <row r="14">
          <cell r="C14">
            <v>50106</v>
          </cell>
          <cell r="F14">
            <v>22952</v>
          </cell>
        </row>
        <row r="15">
          <cell r="C15">
            <v>1807634</v>
          </cell>
          <cell r="F15">
            <v>0</v>
          </cell>
        </row>
        <row r="16">
          <cell r="C16">
            <v>0</v>
          </cell>
          <cell r="F16">
            <v>-4994</v>
          </cell>
        </row>
        <row r="17">
          <cell r="C17">
            <v>200182</v>
          </cell>
          <cell r="F17">
            <v>16675</v>
          </cell>
        </row>
        <row r="18">
          <cell r="C18">
            <v>2007816</v>
          </cell>
          <cell r="F18">
            <v>-21669</v>
          </cell>
        </row>
        <row r="19">
          <cell r="C19">
            <v>134209</v>
          </cell>
          <cell r="F19">
            <v>-6365</v>
          </cell>
        </row>
        <row r="20">
          <cell r="C20">
            <v>106170</v>
          </cell>
          <cell r="F20">
            <v>-28034</v>
          </cell>
        </row>
        <row r="21">
          <cell r="C21">
            <v>28039</v>
          </cell>
          <cell r="F21">
            <v>-141681</v>
          </cell>
        </row>
        <row r="22">
          <cell r="C22">
            <v>0</v>
          </cell>
          <cell r="F22">
            <v>-141681</v>
          </cell>
        </row>
        <row r="23">
          <cell r="C23">
            <v>0</v>
          </cell>
          <cell r="F23">
            <v>0</v>
          </cell>
        </row>
        <row r="24">
          <cell r="C24">
            <v>2943</v>
          </cell>
          <cell r="F24">
            <v>0</v>
          </cell>
        </row>
        <row r="25">
          <cell r="C25">
            <v>0</v>
          </cell>
          <cell r="F25">
            <v>114019</v>
          </cell>
        </row>
        <row r="26">
          <cell r="C26">
            <v>763276</v>
          </cell>
          <cell r="F26">
            <v>-372</v>
          </cell>
        </row>
        <row r="27">
          <cell r="C27">
            <v>0</v>
          </cell>
          <cell r="F27">
            <v>0</v>
          </cell>
        </row>
        <row r="28">
          <cell r="C28">
            <v>1213558</v>
          </cell>
          <cell r="F28">
            <v>1283</v>
          </cell>
        </row>
        <row r="29">
          <cell r="C29">
            <v>1979777</v>
          </cell>
          <cell r="F29">
            <v>114019</v>
          </cell>
        </row>
        <row r="30">
          <cell r="C30">
            <v>1779595</v>
          </cell>
          <cell r="F30">
            <v>-135688</v>
          </cell>
        </row>
      </sheetData>
      <sheetData sheetId="181"/>
      <sheetData sheetId="182">
        <row r="5">
          <cell r="C5">
            <v>15000000</v>
          </cell>
          <cell r="F5">
            <v>840</v>
          </cell>
        </row>
        <row r="6">
          <cell r="C6">
            <v>129886</v>
          </cell>
          <cell r="F6">
            <v>15302552</v>
          </cell>
        </row>
        <row r="7">
          <cell r="C7">
            <v>15129886</v>
          </cell>
          <cell r="F7">
            <v>15318932</v>
          </cell>
        </row>
        <row r="8">
          <cell r="C8">
            <v>0</v>
          </cell>
          <cell r="F8">
            <v>69074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69074</v>
          </cell>
        </row>
        <row r="12">
          <cell r="C12">
            <v>0</v>
          </cell>
          <cell r="F12">
            <v>69455</v>
          </cell>
        </row>
        <row r="13">
          <cell r="C13">
            <v>35198</v>
          </cell>
          <cell r="F13">
            <v>-381</v>
          </cell>
        </row>
        <row r="14">
          <cell r="C14">
            <v>137468</v>
          </cell>
          <cell r="F14">
            <v>59774</v>
          </cell>
        </row>
        <row r="15">
          <cell r="C15">
            <v>15302552</v>
          </cell>
          <cell r="F15">
            <v>0</v>
          </cell>
        </row>
        <row r="16">
          <cell r="C16">
            <v>0</v>
          </cell>
          <cell r="F16">
            <v>-60155</v>
          </cell>
        </row>
        <row r="17">
          <cell r="C17">
            <v>16380</v>
          </cell>
          <cell r="F17">
            <v>53090</v>
          </cell>
        </row>
        <row r="18">
          <cell r="C18">
            <v>15318932</v>
          </cell>
          <cell r="F18">
            <v>-113245</v>
          </cell>
        </row>
        <row r="19">
          <cell r="C19">
            <v>280830</v>
          </cell>
          <cell r="F19">
            <v>49694</v>
          </cell>
        </row>
        <row r="20">
          <cell r="C20">
            <v>211016</v>
          </cell>
          <cell r="F20">
            <v>-63551</v>
          </cell>
        </row>
        <row r="21">
          <cell r="C21">
            <v>69814</v>
          </cell>
          <cell r="F21">
            <v>14720</v>
          </cell>
        </row>
        <row r="22">
          <cell r="C22">
            <v>0</v>
          </cell>
          <cell r="F22">
            <v>14720</v>
          </cell>
        </row>
        <row r="23">
          <cell r="C23">
            <v>0</v>
          </cell>
          <cell r="F23">
            <v>0</v>
          </cell>
        </row>
        <row r="24">
          <cell r="C24">
            <v>4500000</v>
          </cell>
          <cell r="F24">
            <v>0</v>
          </cell>
        </row>
        <row r="25">
          <cell r="C25">
            <v>0</v>
          </cell>
          <cell r="F25">
            <v>66145</v>
          </cell>
        </row>
        <row r="26">
          <cell r="C26">
            <v>10748278</v>
          </cell>
          <cell r="F26">
            <v>-144416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-53471</v>
          </cell>
        </row>
        <row r="29">
          <cell r="C29">
            <v>15248278</v>
          </cell>
          <cell r="F29">
            <v>66145</v>
          </cell>
        </row>
        <row r="30">
          <cell r="C30">
            <v>15231898</v>
          </cell>
          <cell r="F30">
            <v>-179390</v>
          </cell>
        </row>
      </sheetData>
      <sheetData sheetId="183"/>
      <sheetData sheetId="184">
        <row r="5">
          <cell r="C5">
            <v>15000000</v>
          </cell>
          <cell r="F5">
            <v>0</v>
          </cell>
        </row>
        <row r="6">
          <cell r="C6">
            <v>94031</v>
          </cell>
          <cell r="F6">
            <v>15210396</v>
          </cell>
        </row>
        <row r="7">
          <cell r="C7">
            <v>15094031</v>
          </cell>
          <cell r="F7">
            <v>15250961</v>
          </cell>
        </row>
        <row r="8">
          <cell r="C8">
            <v>0</v>
          </cell>
          <cell r="F8">
            <v>387436</v>
          </cell>
        </row>
        <row r="9">
          <cell r="C9">
            <v>0</v>
          </cell>
          <cell r="F9">
            <v>1500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388936</v>
          </cell>
        </row>
        <row r="12">
          <cell r="C12">
            <v>0</v>
          </cell>
          <cell r="F12">
            <v>289196</v>
          </cell>
        </row>
        <row r="13">
          <cell r="C13">
            <v>0</v>
          </cell>
          <cell r="F13">
            <v>99740</v>
          </cell>
        </row>
        <row r="14">
          <cell r="C14">
            <v>116365</v>
          </cell>
          <cell r="F14">
            <v>11821</v>
          </cell>
        </row>
        <row r="15">
          <cell r="C15">
            <v>15210396</v>
          </cell>
          <cell r="F15">
            <v>0</v>
          </cell>
        </row>
        <row r="16">
          <cell r="C16">
            <v>0</v>
          </cell>
          <cell r="F16">
            <v>87919</v>
          </cell>
        </row>
        <row r="17">
          <cell r="C17">
            <v>40565</v>
          </cell>
          <cell r="F17">
            <v>21531</v>
          </cell>
        </row>
        <row r="18">
          <cell r="C18">
            <v>15250961</v>
          </cell>
          <cell r="F18">
            <v>66388</v>
          </cell>
        </row>
        <row r="19">
          <cell r="C19">
            <v>363896</v>
          </cell>
          <cell r="F19">
            <v>171</v>
          </cell>
        </row>
        <row r="20">
          <cell r="C20">
            <v>40544</v>
          </cell>
          <cell r="F20">
            <v>66559</v>
          </cell>
        </row>
        <row r="21">
          <cell r="C21">
            <v>323352</v>
          </cell>
          <cell r="F21">
            <v>99113</v>
          </cell>
        </row>
        <row r="22">
          <cell r="C22">
            <v>0</v>
          </cell>
          <cell r="F22">
            <v>81844</v>
          </cell>
        </row>
        <row r="23">
          <cell r="C23">
            <v>0</v>
          </cell>
          <cell r="F23">
            <v>17269</v>
          </cell>
        </row>
        <row r="24">
          <cell r="C24">
            <v>10268120</v>
          </cell>
          <cell r="F24">
            <v>0</v>
          </cell>
        </row>
        <row r="25">
          <cell r="C25">
            <v>0</v>
          </cell>
          <cell r="F25">
            <v>34946</v>
          </cell>
        </row>
        <row r="26">
          <cell r="C26">
            <v>4546461</v>
          </cell>
          <cell r="F26">
            <v>-67500</v>
          </cell>
        </row>
        <row r="27">
          <cell r="C27">
            <v>0</v>
          </cell>
          <cell r="F27">
            <v>0</v>
          </cell>
        </row>
        <row r="28">
          <cell r="C28">
            <v>113028</v>
          </cell>
          <cell r="F28">
            <v>78209</v>
          </cell>
        </row>
        <row r="29">
          <cell r="C29">
            <v>14927609</v>
          </cell>
          <cell r="F29">
            <v>34946</v>
          </cell>
        </row>
        <row r="30">
          <cell r="C30">
            <v>14887044</v>
          </cell>
          <cell r="F30">
            <v>31442</v>
          </cell>
        </row>
      </sheetData>
      <sheetData sheetId="185"/>
      <sheetData sheetId="186">
        <row r="5">
          <cell r="C5">
            <v>5000000</v>
          </cell>
          <cell r="F5">
            <v>0</v>
          </cell>
        </row>
        <row r="6">
          <cell r="C6">
            <v>1321</v>
          </cell>
          <cell r="F6">
            <v>5001321</v>
          </cell>
        </row>
        <row r="7">
          <cell r="C7">
            <v>5001321</v>
          </cell>
          <cell r="F7">
            <v>5005321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0</v>
          </cell>
        </row>
        <row r="12">
          <cell r="C12">
            <v>0</v>
          </cell>
          <cell r="F12">
            <v>5200</v>
          </cell>
        </row>
        <row r="13">
          <cell r="C13">
            <v>0</v>
          </cell>
          <cell r="F13">
            <v>-5200</v>
          </cell>
        </row>
        <row r="14">
          <cell r="C14">
            <v>0</v>
          </cell>
          <cell r="F14">
            <v>0</v>
          </cell>
        </row>
        <row r="15">
          <cell r="C15">
            <v>5001321</v>
          </cell>
          <cell r="F15">
            <v>0</v>
          </cell>
        </row>
        <row r="16">
          <cell r="C16">
            <v>0</v>
          </cell>
          <cell r="F16">
            <v>-5200</v>
          </cell>
        </row>
        <row r="17">
          <cell r="C17">
            <v>4000</v>
          </cell>
          <cell r="F17">
            <v>0</v>
          </cell>
        </row>
        <row r="18">
          <cell r="C18">
            <v>5005321</v>
          </cell>
          <cell r="F18">
            <v>-5200</v>
          </cell>
        </row>
        <row r="19">
          <cell r="C19">
            <v>18310</v>
          </cell>
          <cell r="F19">
            <v>0</v>
          </cell>
        </row>
        <row r="20">
          <cell r="C20">
            <v>6787</v>
          </cell>
          <cell r="F20">
            <v>-5200</v>
          </cell>
        </row>
        <row r="21">
          <cell r="C21">
            <v>11523</v>
          </cell>
          <cell r="F21">
            <v>-19000</v>
          </cell>
        </row>
        <row r="22">
          <cell r="C22">
            <v>0</v>
          </cell>
          <cell r="F22">
            <v>-19000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13800</v>
          </cell>
        </row>
        <row r="26">
          <cell r="C26">
            <v>18</v>
          </cell>
          <cell r="F26">
            <v>0</v>
          </cell>
        </row>
        <row r="27">
          <cell r="C27">
            <v>4989560</v>
          </cell>
          <cell r="F27">
            <v>0</v>
          </cell>
        </row>
        <row r="28">
          <cell r="C28">
            <v>4220</v>
          </cell>
          <cell r="F28">
            <v>-5200</v>
          </cell>
        </row>
        <row r="29">
          <cell r="C29">
            <v>4993798</v>
          </cell>
          <cell r="F29">
            <v>13800</v>
          </cell>
        </row>
        <row r="30">
          <cell r="C30">
            <v>4989798</v>
          </cell>
          <cell r="F30">
            <v>-19000</v>
          </cell>
        </row>
      </sheetData>
      <sheetData sheetId="187"/>
      <sheetData sheetId="188"/>
      <sheetData sheetId="189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5"/>
  <sheetViews>
    <sheetView rightToLeft="1" workbookViewId="0">
      <selection activeCell="A2" sqref="A2:B2"/>
    </sheetView>
  </sheetViews>
  <sheetFormatPr defaultRowHeight="17.45" customHeight="1"/>
  <cols>
    <col min="1" max="1" width="7.28515625" style="1" customWidth="1"/>
    <col min="2" max="2" width="40.140625" style="6" bestFit="1" customWidth="1"/>
    <col min="3" max="3" width="15.42578125" style="1" bestFit="1" customWidth="1"/>
    <col min="4" max="4" width="8.7109375" style="1" bestFit="1" customWidth="1"/>
    <col min="5" max="5" width="45.28515625" style="6" bestFit="1" customWidth="1"/>
    <col min="6" max="6" width="15" style="1" bestFit="1" customWidth="1"/>
    <col min="7" max="7" width="16.140625" style="1" customWidth="1"/>
    <col min="8" max="8" width="9.140625" style="1"/>
    <col min="9" max="9" width="24" style="1" bestFit="1" customWidth="1"/>
    <col min="10" max="16384" width="9.140625" style="1"/>
  </cols>
  <sheetData>
    <row r="1" spans="1:9" ht="17.45" customHeight="1">
      <c r="A1" s="90" t="s">
        <v>0</v>
      </c>
      <c r="B1" s="90"/>
      <c r="C1" s="90"/>
      <c r="D1" s="90"/>
      <c r="E1" s="90"/>
      <c r="F1" s="90"/>
    </row>
    <row r="2" spans="1:9" ht="17.100000000000001" customHeight="1">
      <c r="A2" s="91" t="s">
        <v>352</v>
      </c>
      <c r="B2" s="91"/>
      <c r="C2" s="2"/>
      <c r="D2" s="2"/>
      <c r="E2" s="2"/>
      <c r="F2" s="2"/>
    </row>
    <row r="3" spans="1:9" ht="17.100000000000001" customHeight="1">
      <c r="A3" s="3"/>
      <c r="B3" s="4"/>
      <c r="C3" s="5"/>
      <c r="D3" s="5"/>
      <c r="F3" s="7" t="s">
        <v>1</v>
      </c>
    </row>
    <row r="4" spans="1:9" ht="17.100000000000001" customHeight="1">
      <c r="A4" s="8" t="s">
        <v>2</v>
      </c>
      <c r="B4" s="8" t="s">
        <v>3</v>
      </c>
      <c r="C4" s="8" t="s">
        <v>4</v>
      </c>
      <c r="D4" s="8" t="s">
        <v>2</v>
      </c>
      <c r="E4" s="8" t="s">
        <v>3</v>
      </c>
      <c r="F4" s="9" t="s">
        <v>4</v>
      </c>
      <c r="G4" s="10"/>
    </row>
    <row r="5" spans="1:9" ht="17.100000000000001" customHeight="1">
      <c r="A5" s="11">
        <v>100</v>
      </c>
      <c r="B5" s="12" t="s">
        <v>5</v>
      </c>
      <c r="C5" s="13">
        <f>[1]مركزي!C5+[1]رافدين!C5+[1]رشيد!C5+[1]صناعي!C5+[1]زراعي!C5+[1]عقاري!C5+[1]تجارة!C5+'[1]النهرين '!C5</f>
        <v>4401600000</v>
      </c>
      <c r="D5" s="11">
        <v>2700</v>
      </c>
      <c r="E5" s="14" t="s">
        <v>6</v>
      </c>
      <c r="F5" s="13">
        <f>[1]مركزي!F5+[1]رافدين!F5+[1]رشيد!F5+[1]صناعي!F5+[1]زراعي!F5+[1]عقاري!F5+[1]تجارة!F5+'[1]النهرين '!F5</f>
        <v>6060211292</v>
      </c>
    </row>
    <row r="6" spans="1:9" ht="17.100000000000001" customHeight="1">
      <c r="A6" s="11">
        <v>200</v>
      </c>
      <c r="B6" s="12" t="s">
        <v>7</v>
      </c>
      <c r="C6" s="13">
        <f>[1]مركزي!C6+[1]رافدين!C6+[1]رشيد!C6+[1]صناعي!C6+[1]زراعي!C6+[1]عقاري!C6+[1]تجارة!C6+'[1]النهرين '!C6</f>
        <v>8321551588</v>
      </c>
      <c r="D6" s="11">
        <v>2800</v>
      </c>
      <c r="E6" s="12" t="s">
        <v>8</v>
      </c>
      <c r="F6" s="13">
        <f>[1]مركزي!F6+[1]رافدين!F6+[1]رشيد!F6+[1]صناعي!F6+[1]زراعي!F6+[1]عقاري!F6+[1]تجارة!F6+'[1]النهرين '!F6</f>
        <v>118986324382</v>
      </c>
    </row>
    <row r="7" spans="1:9" ht="17.100000000000001" customHeight="1">
      <c r="A7" s="11">
        <v>300</v>
      </c>
      <c r="B7" s="12" t="s">
        <v>9</v>
      </c>
      <c r="C7" s="13">
        <f>[1]مركزي!C7+[1]رافدين!C7+[1]رشيد!C7+[1]صناعي!C7+[1]زراعي!C7+[1]عقاري!C7+[1]تجارة!C7+'[1]النهرين '!C7</f>
        <v>12723151588</v>
      </c>
      <c r="D7" s="11">
        <v>2900</v>
      </c>
      <c r="E7" s="12" t="s">
        <v>10</v>
      </c>
      <c r="F7" s="13">
        <f>[1]مركزي!F7+[1]رافدين!F7+[1]رشيد!F7+[1]صناعي!F7+[1]زراعي!F7+[1]عقاري!F7+[1]تجارة!F7+'[1]النهرين '!F7</f>
        <v>195488999684</v>
      </c>
    </row>
    <row r="8" spans="1:9" ht="17.100000000000001" customHeight="1">
      <c r="A8" s="11">
        <v>400</v>
      </c>
      <c r="B8" s="12" t="s">
        <v>11</v>
      </c>
      <c r="C8" s="13">
        <f>[1]مركزي!C8+[1]رافدين!C8+[1]رشيد!C8+[1]صناعي!C8+[1]زراعي!C8+[1]عقاري!C8+[1]تجارة!C8+'[1]النهرين '!C8</f>
        <v>1993415450</v>
      </c>
      <c r="D8" s="15">
        <v>3000</v>
      </c>
      <c r="E8" s="12" t="s">
        <v>12</v>
      </c>
      <c r="F8" s="13">
        <f>[1]مركزي!F8+[1]رافدين!F8+[1]رشيد!F8+[1]صناعي!F8+[1]زراعي!F8+[1]عقاري!F8+[1]تجارة!F8+'[1]النهرين '!F8</f>
        <v>2856641720</v>
      </c>
    </row>
    <row r="9" spans="1:9" ht="17.100000000000001" customHeight="1">
      <c r="A9" s="11">
        <v>500</v>
      </c>
      <c r="B9" s="12" t="s">
        <v>13</v>
      </c>
      <c r="C9" s="13">
        <f>[1]مركزي!C9+[1]رافدين!C9+[1]رشيد!C9+[1]صناعي!C9+[1]زراعي!C9+[1]عقاري!C9+[1]تجارة!C9+'[1]النهرين '!C9</f>
        <v>3508796487</v>
      </c>
      <c r="D9" s="11">
        <v>3100</v>
      </c>
      <c r="E9" s="12" t="s">
        <v>14</v>
      </c>
      <c r="F9" s="13">
        <f>[1]مركزي!F9+[1]رافدين!F9+[1]رشيد!F9+[1]صناعي!F9+[1]زراعي!F9+[1]عقاري!F9+[1]تجارة!F9+'[1]النهرين '!F9</f>
        <v>739733268</v>
      </c>
      <c r="I9" s="16"/>
    </row>
    <row r="10" spans="1:9" ht="17.100000000000001" customHeight="1">
      <c r="A10" s="11">
        <v>600</v>
      </c>
      <c r="B10" s="12" t="s">
        <v>15</v>
      </c>
      <c r="C10" s="13">
        <f>[1]مركزي!C10+[1]رافدين!C10+[1]رشيد!C10+[1]صناعي!C10+[1]زراعي!C10+[1]عقاري!C10+[1]تجارة!C10+'[1]النهرين '!C10</f>
        <v>9975637104</v>
      </c>
      <c r="D10" s="11">
        <v>3200</v>
      </c>
      <c r="E10" s="12" t="s">
        <v>16</v>
      </c>
      <c r="F10" s="13">
        <f>[1]مركزي!F10+[1]رافدين!F10+[1]رشيد!F10+[1]صناعي!F10+[1]زراعي!F10+[1]عقاري!F10+[1]تجارة!F10+'[1]النهرين '!F10</f>
        <v>139716114</v>
      </c>
    </row>
    <row r="11" spans="1:9" ht="17.100000000000001" customHeight="1">
      <c r="A11" s="11">
        <v>700</v>
      </c>
      <c r="B11" s="12" t="s">
        <v>17</v>
      </c>
      <c r="C11" s="13">
        <f>[1]مركزي!C11+[1]رافدين!C11+[1]رشيد!C11+[1]صناعي!C11+[1]زراعي!C11+[1]عقاري!C11+[1]تجارة!C11+'[1]النهرين '!C11</f>
        <v>16839496774</v>
      </c>
      <c r="D11" s="11">
        <v>3300</v>
      </c>
      <c r="E11" s="17" t="s">
        <v>18</v>
      </c>
      <c r="F11" s="13">
        <f>[1]مركزي!F11+[1]رافدين!F11+[1]رشيد!F11+[1]صناعي!F11+[1]زراعي!F11+[1]عقاري!F11+[1]تجارة!F11+'[1]النهرين '!F11</f>
        <v>3736091102</v>
      </c>
    </row>
    <row r="12" spans="1:9" ht="17.100000000000001" customHeight="1">
      <c r="A12" s="11">
        <v>800</v>
      </c>
      <c r="B12" s="12" t="s">
        <v>19</v>
      </c>
      <c r="C12" s="13">
        <f>[1]مركزي!C12+[1]رافدين!C12+[1]رشيد!C12+[1]صناعي!C12+[1]زراعي!C12+[1]عقاري!C12+[1]تجارة!C12+'[1]النهرين '!C12</f>
        <v>59777530108</v>
      </c>
      <c r="D12" s="15">
        <v>3400</v>
      </c>
      <c r="E12" s="17" t="s">
        <v>20</v>
      </c>
      <c r="F12" s="13">
        <f>[1]مركزي!F12+[1]رافدين!F12+[1]رشيد!F12+[1]صناعي!F12+[1]زراعي!F12+[1]عقاري!F12+[1]تجارة!F12+'[1]النهرين '!F12</f>
        <v>279538459</v>
      </c>
    </row>
    <row r="13" spans="1:9" ht="17.100000000000001" customHeight="1">
      <c r="A13" s="11">
        <v>900</v>
      </c>
      <c r="B13" s="12" t="s">
        <v>21</v>
      </c>
      <c r="C13" s="13">
        <f>[1]مركزي!C13+[1]رافدين!C13+[1]رشيد!C13+[1]صناعي!C13+[1]زراعي!C13+[1]عقاري!C13+[1]تجارة!C13+'[1]النهرين '!C13</f>
        <v>14168296871</v>
      </c>
      <c r="D13" s="11">
        <v>3500</v>
      </c>
      <c r="E13" s="17" t="s">
        <v>22</v>
      </c>
      <c r="F13" s="13">
        <f>[1]مركزي!F13+[1]رافدين!F13+[1]رشيد!F13+[1]صناعي!F13+[1]زراعي!F13+[1]عقاري!F13+[1]تجارة!F13+'[1]النهرين '!F13</f>
        <v>3456552643</v>
      </c>
    </row>
    <row r="14" spans="1:9" ht="17.100000000000001" customHeight="1">
      <c r="A14" s="11">
        <v>1000</v>
      </c>
      <c r="B14" s="12" t="s">
        <v>23</v>
      </c>
      <c r="C14" s="13">
        <f>[1]مركزي!C14+[1]رافدين!C14+[1]رشيد!C14+[1]صناعي!C14+[1]زراعي!C14+[1]عقاري!C14+[1]تجارة!C14+'[1]النهرين '!C14</f>
        <v>0</v>
      </c>
      <c r="D14" s="11">
        <v>3600</v>
      </c>
      <c r="E14" s="17" t="s">
        <v>24</v>
      </c>
      <c r="F14" s="13">
        <f>[1]مركزي!F14+[1]رافدين!F14+[1]رشيد!F14+[1]صناعي!F14+[1]زراعي!F14+[1]عقاري!F14+[1]تجارة!F14+'[1]النهرين '!F14</f>
        <v>107665</v>
      </c>
    </row>
    <row r="15" spans="1:9" ht="17.100000000000001" customHeight="1">
      <c r="A15" s="11">
        <v>1100</v>
      </c>
      <c r="B15" s="12" t="s">
        <v>25</v>
      </c>
      <c r="C15" s="13">
        <f>[1]مركزي!C15+[1]رافدين!C15+[1]رشيد!C15+[1]صناعي!C15+[1]زراعي!C15+[1]عقاري!C15+[1]تجارة!C15+'[1]النهرين '!C15</f>
        <v>118986324382</v>
      </c>
      <c r="D15" s="11">
        <v>3700</v>
      </c>
      <c r="E15" s="17" t="s">
        <v>26</v>
      </c>
      <c r="F15" s="13">
        <f>[1]مركزي!F15+[1]رافدين!F15+[1]رشيد!F15+[1]صناعي!F15+[1]زراعي!F15+[1]عقاري!F15+[1]تجارة!F15+'[1]النهرين '!F15</f>
        <v>0</v>
      </c>
    </row>
    <row r="16" spans="1:9" ht="17.100000000000001" customHeight="1">
      <c r="A16" s="11">
        <v>1200</v>
      </c>
      <c r="B16" s="12" t="s">
        <v>27</v>
      </c>
      <c r="C16" s="13">
        <f>[1]مركزي!C16+[1]رافدين!C16+[1]رشيد!C16+[1]صناعي!C16+[1]زراعي!C16+[1]عقاري!C16+[1]تجارة!C16+'[1]النهرين '!C16</f>
        <v>44264484000</v>
      </c>
      <c r="D16" s="11">
        <v>3800</v>
      </c>
      <c r="E16" s="17" t="s">
        <v>28</v>
      </c>
      <c r="F16" s="13">
        <f>[1]مركزي!F16+[1]رافدين!F16+[1]رشيد!F16+[1]صناعي!F16+[1]زراعي!F16+[1]عقاري!F16+[1]تجارة!F16+'[1]النهرين '!F16</f>
        <v>3456444978</v>
      </c>
    </row>
    <row r="17" spans="1:7" ht="17.100000000000001" customHeight="1">
      <c r="A17" s="11">
        <v>1300</v>
      </c>
      <c r="B17" s="12" t="s">
        <v>29</v>
      </c>
      <c r="C17" s="13">
        <f>[1]مركزي!C17+[1]رافدين!C17+[1]رشيد!C17+[1]صناعي!C17+[1]زراعي!C17+[1]عقاري!C17+[1]تجارة!C17+'[1]النهرين '!C17</f>
        <v>32238191302</v>
      </c>
      <c r="D17" s="11">
        <v>3900</v>
      </c>
      <c r="E17" s="12" t="s">
        <v>30</v>
      </c>
      <c r="F17" s="13">
        <f>[1]مركزي!F17+[1]رافدين!F17+[1]رشيد!F17+[1]صناعي!F17+[1]زراعي!F17+[1]عقاري!F17+[1]تجارة!F17+'[1]النهرين '!F17</f>
        <v>40812897</v>
      </c>
    </row>
    <row r="18" spans="1:7" ht="17.100000000000001" customHeight="1">
      <c r="A18" s="11">
        <v>1400</v>
      </c>
      <c r="B18" s="12" t="s">
        <v>31</v>
      </c>
      <c r="C18" s="13">
        <f>[1]مركزي!C18+[1]رافدين!C18+[1]رشيد!C18+[1]صناعي!C18+[1]زراعي!C18+[1]عقاري!C18+[1]تجارة!C18+'[1]النهرين '!C18</f>
        <v>195488999684</v>
      </c>
      <c r="D18" s="11">
        <v>4000</v>
      </c>
      <c r="E18" s="12" t="s">
        <v>32</v>
      </c>
      <c r="F18" s="13">
        <f>[1]مركزي!F18+[1]رافدين!F18+[1]رشيد!F18+[1]صناعي!F18+[1]زراعي!F18+[1]عقاري!F18+[1]تجارة!F18+'[1]النهرين '!F18</f>
        <v>3415632081</v>
      </c>
    </row>
    <row r="19" spans="1:7" ht="17.100000000000001" customHeight="1">
      <c r="A19" s="11">
        <v>1500</v>
      </c>
      <c r="B19" s="12" t="s">
        <v>33</v>
      </c>
      <c r="C19" s="13">
        <f>[1]مركزي!C19+[1]رافدين!C19+[1]رشيد!C19+[1]صناعي!C19+[1]زراعي!C19+[1]عقاري!C19+[1]تجارة!C19+'[1]النهرين '!C19</f>
        <v>1371591667</v>
      </c>
      <c r="D19" s="11">
        <v>4100</v>
      </c>
      <c r="E19" s="12" t="s">
        <v>34</v>
      </c>
      <c r="F19" s="13">
        <f>[1]مركزي!F19+[1]رافدين!F19+[1]رشيد!F19+[1]صناعي!F19+[1]زراعي!F19+[1]عقاري!F19+[1]تجارة!F19+'[1]النهرين '!F19</f>
        <v>-63935753</v>
      </c>
      <c r="G19" s="18"/>
    </row>
    <row r="20" spans="1:7" ht="17.100000000000001" customHeight="1">
      <c r="A20" s="11">
        <v>1600</v>
      </c>
      <c r="B20" s="12" t="s">
        <v>35</v>
      </c>
      <c r="C20" s="13">
        <f>[1]مركزي!C20+[1]رافدين!C20+[1]رشيد!C20+[1]صناعي!C20+[1]زراعي!C20+[1]عقاري!C20+[1]تجارة!C20+'[1]النهرين '!C20</f>
        <v>715775948</v>
      </c>
      <c r="D20" s="11">
        <v>4200</v>
      </c>
      <c r="E20" s="12" t="s">
        <v>36</v>
      </c>
      <c r="F20" s="13">
        <f>[1]مركزي!F20+[1]رافدين!F20+[1]رشيد!F20+[1]صناعي!F20+[1]زراعي!F20+[1]عقاري!F20+[1]تجارة!F20+'[1]النهرين '!F20</f>
        <v>3351696328</v>
      </c>
      <c r="G20" s="10"/>
    </row>
    <row r="21" spans="1:7" ht="17.100000000000001" customHeight="1">
      <c r="A21" s="11">
        <v>1700</v>
      </c>
      <c r="B21" s="12" t="s">
        <v>37</v>
      </c>
      <c r="C21" s="13">
        <f>[1]مركزي!C21+[1]رافدين!C21+[1]رشيد!C21+[1]صناعي!C21+[1]زراعي!C21+[1]عقاري!C21+[1]تجارة!C21+'[1]النهرين '!C21</f>
        <v>655815719</v>
      </c>
      <c r="D21" s="11">
        <v>4220</v>
      </c>
      <c r="E21" s="12" t="s">
        <v>38</v>
      </c>
      <c r="F21" s="13">
        <f>[1]مركزي!F21+[1]رافدين!F21+[1]رشيد!F21+[1]صناعي!F21+[1]زراعي!F21+[1]عقاري!F21+[1]تجارة!F21+'[1]النهرين '!F21</f>
        <v>3032775870</v>
      </c>
      <c r="G21" s="18"/>
    </row>
    <row r="22" spans="1:7" ht="17.100000000000001" customHeight="1">
      <c r="A22" s="11">
        <v>1800</v>
      </c>
      <c r="B22" s="12" t="s">
        <v>39</v>
      </c>
      <c r="C22" s="13">
        <f>[1]مركزي!C22+[1]رافدين!C22+[1]رشيد!C22+[1]صناعي!C22+[1]زراعي!C22+[1]عقاري!C22+[1]تجارة!C22+'[1]النهرين '!C22</f>
        <v>27038407242</v>
      </c>
      <c r="D22" s="11">
        <v>4221</v>
      </c>
      <c r="E22" s="19" t="s">
        <v>40</v>
      </c>
      <c r="F22" s="13">
        <f>[1]مركزي!F22+[1]رافدين!F22+[1]رشيد!F22+[1]صناعي!F22+[1]زراعي!F22+[1]عقاري!F22+[1]تجارة!F22+'[1]النهرين '!F22</f>
        <v>2997190286</v>
      </c>
    </row>
    <row r="23" spans="1:7" ht="17.100000000000001" customHeight="1">
      <c r="A23" s="11">
        <v>1900</v>
      </c>
      <c r="B23" s="12" t="s">
        <v>41</v>
      </c>
      <c r="C23" s="13">
        <f>[1]مركزي!C23+[1]رافدين!C23+[1]رشيد!C23+[1]صناعي!C23+[1]زراعي!C23+[1]عقاري!C23+[1]تجارة!C23+'[1]النهرين '!C23</f>
        <v>4690613466</v>
      </c>
      <c r="D23" s="11">
        <v>4222</v>
      </c>
      <c r="E23" s="19" t="s">
        <v>42</v>
      </c>
      <c r="F23" s="13">
        <f>[1]مركزي!F23+[1]رافدين!F23+[1]رشيد!F23+[1]صناعي!F23+[1]زراعي!F23+[1]عقاري!F23+[1]تجارة!F23+'[1]النهرين '!F23</f>
        <v>35585584</v>
      </c>
    </row>
    <row r="24" spans="1:7" ht="17.100000000000001" customHeight="1">
      <c r="A24" s="11">
        <v>2000</v>
      </c>
      <c r="B24" s="12" t="s">
        <v>43</v>
      </c>
      <c r="C24" s="13">
        <f>[1]مركزي!C24+[1]رافدين!C24+[1]رشيد!C24+[1]صناعي!C24+[1]زراعي!C24+[1]عقاري!C24+[1]تجارة!C24+'[1]النهرين '!C24</f>
        <v>84389130433</v>
      </c>
      <c r="D24" s="11">
        <v>4223</v>
      </c>
      <c r="E24" s="19" t="s">
        <v>44</v>
      </c>
      <c r="F24" s="13">
        <f>[1]مركزي!F24+[1]رافدين!F24+[1]رشيد!F24+[1]صناعي!F24+[1]زراعي!F24+[1]عقاري!F24+[1]تجارة!F24+'[1]النهرين '!F24</f>
        <v>0</v>
      </c>
    </row>
    <row r="25" spans="1:7" ht="17.100000000000001" customHeight="1">
      <c r="A25" s="11">
        <v>2100</v>
      </c>
      <c r="B25" s="12" t="s">
        <v>45</v>
      </c>
      <c r="C25" s="13">
        <f>[1]مركزي!C25+[1]رافدين!C25+[1]رشيد!C25+[1]صناعي!C25+[1]زراعي!C25+[1]عقاري!C25+[1]تجارة!C25+'[1]النهرين '!C25</f>
        <v>4597003270</v>
      </c>
      <c r="D25" s="11">
        <v>4240</v>
      </c>
      <c r="E25" s="12" t="s">
        <v>46</v>
      </c>
      <c r="F25" s="13">
        <f>[1]مركزي!F25+[1]رافدين!F25+[1]رشيد!F25+[1]صناعي!F25+[1]زراعي!F25+[1]عقاري!F25+[1]تجارة!F25+'[1]النهرين '!F25</f>
        <v>318920458</v>
      </c>
      <c r="G25" s="18"/>
    </row>
    <row r="26" spans="1:7" ht="17.100000000000001" customHeight="1">
      <c r="A26" s="11">
        <v>2200</v>
      </c>
      <c r="B26" s="12" t="s">
        <v>47</v>
      </c>
      <c r="C26" s="13">
        <f>[1]مركزي!C26+[1]رافدين!C26+[1]رشيد!C26+[1]صناعي!C26+[1]زراعي!C26+[1]عقاري!C26+[1]تجارة!C26+'[1]النهرين '!C26</f>
        <v>39138348602</v>
      </c>
      <c r="D26" s="11">
        <v>4260</v>
      </c>
      <c r="E26" s="12" t="s">
        <v>48</v>
      </c>
      <c r="F26" s="13">
        <f>[1]مركزي!F26+[1]رافدين!F26+[1]رشيد!F26+[1]صناعي!F26+[1]زراعي!F26+[1]عقاري!F26+[1]تجارة!F26+'[1]النهرين '!F26</f>
        <v>0</v>
      </c>
      <c r="G26" s="18"/>
    </row>
    <row r="27" spans="1:7" ht="17.100000000000001" customHeight="1">
      <c r="A27" s="11">
        <v>2300</v>
      </c>
      <c r="B27" s="12" t="s">
        <v>49</v>
      </c>
      <c r="C27" s="13">
        <f>[1]مركزي!C27+[1]رافدين!C27+[1]رشيد!C27+[1]صناعي!C27+[1]زراعي!C27+[1]عقاري!C27+[1]تجارة!C27+'[1]النهرين '!C27</f>
        <v>5374815755</v>
      </c>
      <c r="D27" s="11">
        <v>4280</v>
      </c>
      <c r="E27" s="12" t="s">
        <v>50</v>
      </c>
      <c r="F27" s="13">
        <f>[1]مركزي!F27+[1]رافدين!F27+[1]رشيد!F27+[1]صناعي!F27+[1]زراعي!F27+[1]عقاري!F27+[1]تجارة!F27+'[1]النهرين '!F27</f>
        <v>0</v>
      </c>
    </row>
    <row r="28" spans="1:7" ht="17.100000000000001" customHeight="1">
      <c r="A28" s="11">
        <v>2400</v>
      </c>
      <c r="B28" s="12" t="s">
        <v>51</v>
      </c>
      <c r="C28" s="13">
        <f>[1]مركزي!C28+[1]رافدين!C28+[1]رشيد!C28+[1]صناعي!C28+[1]زراعي!C28+[1]عقاري!C28+[1]تجارة!C28+'[1]النهرين '!C28</f>
        <v>23544653905</v>
      </c>
      <c r="D28" s="11">
        <v>4300</v>
      </c>
      <c r="E28" s="12" t="s">
        <v>52</v>
      </c>
      <c r="F28" s="13">
        <f>[1]مركزي!F28+[1]رافدين!F28+[1]رشيد!F28+[1]صناعي!F28+[1]زراعي!F28+[1]عقاري!F28+[1]تجارة!F28+'[1]النهرين '!F28</f>
        <v>3415739746</v>
      </c>
    </row>
    <row r="29" spans="1:7" ht="17.100000000000001" customHeight="1">
      <c r="A29" s="11">
        <v>2500</v>
      </c>
      <c r="B29" s="12" t="s">
        <v>53</v>
      </c>
      <c r="C29" s="13">
        <f>[1]مركزي!C29+[1]رافدين!C29+[1]رشيد!C29+[1]صناعي!C29+[1]زراعي!C29+[1]عقاري!C29+[1]تجارة!C29+'[1]النهرين '!C29</f>
        <v>188772972673</v>
      </c>
      <c r="D29" s="11">
        <v>4400</v>
      </c>
      <c r="E29" s="12" t="s">
        <v>54</v>
      </c>
      <c r="F29" s="13">
        <f>[1]مركزي!F29+[1]رافدين!F29+[1]رشيد!F29+[1]صناعي!F29+[1]زراعي!F29+[1]عقاري!F29+[1]تجارة!F29+'[1]النهرين '!F29</f>
        <v>318920458</v>
      </c>
    </row>
    <row r="30" spans="1:7" ht="17.100000000000001" customHeight="1">
      <c r="A30" s="11">
        <v>2600</v>
      </c>
      <c r="B30" s="12" t="s">
        <v>55</v>
      </c>
      <c r="C30" s="13">
        <f>[1]مركزي!C30+[1]رافدين!C30+[1]رشيد!C30+[1]صناعي!C30+[1]زراعي!C30+[1]عقاري!C30+[1]تجارة!C30+'[1]النهرين '!C30</f>
        <v>112270297371</v>
      </c>
      <c r="D30" s="11">
        <v>4500</v>
      </c>
      <c r="E30" s="12" t="s">
        <v>56</v>
      </c>
      <c r="F30" s="13">
        <f>[1]مركزي!F30+[1]رافدين!F30+[1]رشيد!F30+[1]صناعي!F30+[1]زراعي!F30+[1]عقاري!F30+[1]تجارة!F30+'[1]النهرين '!F30</f>
        <v>3096711623</v>
      </c>
    </row>
    <row r="31" spans="1:7" ht="17.45" hidden="1" customHeight="1">
      <c r="F31" s="20"/>
    </row>
    <row r="32" spans="1:7" ht="17.45" hidden="1" customHeight="1">
      <c r="A32" s="91"/>
      <c r="B32" s="91"/>
      <c r="F32" s="20"/>
    </row>
    <row r="33" spans="1:7" ht="17.45" hidden="1" customHeight="1">
      <c r="A33" s="91"/>
      <c r="B33" s="91"/>
      <c r="C33" s="18">
        <f>C18-F7</f>
        <v>0</v>
      </c>
      <c r="E33" s="21">
        <f>F21+F25</f>
        <v>3351696328</v>
      </c>
      <c r="F33" s="20">
        <f>F20-E33</f>
        <v>0</v>
      </c>
      <c r="G33" s="18"/>
    </row>
    <row r="34" spans="1:7" ht="17.45" hidden="1" customHeight="1">
      <c r="A34" s="92" t="s">
        <v>57</v>
      </c>
      <c r="B34" s="92"/>
      <c r="F34" s="20"/>
    </row>
    <row r="35" spans="1:7" ht="17.45" hidden="1" customHeight="1">
      <c r="A35" s="92" t="s">
        <v>58</v>
      </c>
      <c r="B35" s="92"/>
      <c r="F35" s="20"/>
    </row>
    <row r="36" spans="1:7" ht="17.45" hidden="1" customHeight="1">
      <c r="A36" s="84" t="s">
        <v>59</v>
      </c>
      <c r="B36" s="84"/>
      <c r="F36" s="20"/>
    </row>
    <row r="37" spans="1:7" ht="17.45" hidden="1" customHeight="1">
      <c r="A37" s="85" t="s">
        <v>60</v>
      </c>
      <c r="B37" s="85"/>
      <c r="C37" s="85"/>
      <c r="D37" s="85"/>
      <c r="F37" s="20"/>
    </row>
    <row r="38" spans="1:7" ht="17.45" hidden="1" customHeight="1">
      <c r="A38" s="86" t="s">
        <v>61</v>
      </c>
      <c r="B38" s="87"/>
      <c r="C38" s="22" t="s">
        <v>62</v>
      </c>
      <c r="D38" s="22" t="s">
        <v>63</v>
      </c>
      <c r="F38" s="20"/>
    </row>
    <row r="39" spans="1:7" ht="17.45" hidden="1" customHeight="1">
      <c r="A39" s="88" t="s">
        <v>64</v>
      </c>
      <c r="B39" s="89"/>
      <c r="C39" s="23">
        <f>F11/F29</f>
        <v>11.714805395143387</v>
      </c>
      <c r="D39" s="24"/>
      <c r="F39" s="20"/>
    </row>
    <row r="40" spans="1:7" ht="17.45" hidden="1" customHeight="1">
      <c r="A40" s="82" t="s">
        <v>65</v>
      </c>
      <c r="B40" s="82"/>
      <c r="C40" s="23">
        <f>F11/C19</f>
        <v>2.7239091574329315</v>
      </c>
      <c r="D40" s="24"/>
      <c r="F40" s="20"/>
    </row>
    <row r="41" spans="1:7" ht="17.45" hidden="1" customHeight="1">
      <c r="A41" s="82" t="s">
        <v>66</v>
      </c>
      <c r="B41" s="82"/>
      <c r="C41" s="23">
        <f>C29/(C10+C11+C12+C13+C14+C16+C17)</f>
        <v>1.0649277920919804</v>
      </c>
      <c r="D41" s="24"/>
      <c r="F41" s="20"/>
    </row>
    <row r="42" spans="1:7" ht="17.45" hidden="1" customHeight="1">
      <c r="A42" s="82" t="s">
        <v>67</v>
      </c>
      <c r="B42" s="82"/>
      <c r="C42" s="23">
        <f>(C26+C27)/(C10+C11+C12+C13+C14+C16+C17)</f>
        <v>0.25111277936932913</v>
      </c>
      <c r="D42" s="24"/>
      <c r="F42" s="20"/>
    </row>
    <row r="43" spans="1:7" ht="17.45" hidden="1" customHeight="1">
      <c r="A43" s="82" t="s">
        <v>68</v>
      </c>
      <c r="B43" s="82"/>
      <c r="C43" s="23"/>
      <c r="D43" s="25">
        <f>(F21/F6)*100%</f>
        <v>2.5488440673765295E-2</v>
      </c>
      <c r="F43" s="20"/>
    </row>
    <row r="44" spans="1:7" ht="17.45" hidden="1" customHeight="1">
      <c r="A44" s="82" t="s">
        <v>69</v>
      </c>
      <c r="B44" s="82"/>
      <c r="C44" s="23"/>
      <c r="D44" s="26">
        <f>(C8/F7)*100</f>
        <v>1.0197072230265001</v>
      </c>
      <c r="F44" s="20"/>
    </row>
    <row r="45" spans="1:7" ht="17.45" hidden="1" customHeight="1">
      <c r="A45" s="82" t="s">
        <v>70</v>
      </c>
      <c r="B45" s="82"/>
      <c r="C45" s="23">
        <f>C15/F16</f>
        <v>34.424480973757312</v>
      </c>
      <c r="D45" s="24"/>
      <c r="F45" s="20"/>
    </row>
    <row r="46" spans="1:7" ht="17.45" hidden="1" customHeight="1">
      <c r="A46" s="82" t="s">
        <v>71</v>
      </c>
      <c r="B46" s="82"/>
      <c r="C46" s="23">
        <f>F21/F16</f>
        <v>0.87742634102477535</v>
      </c>
      <c r="D46" s="24"/>
      <c r="F46" s="20"/>
    </row>
    <row r="47" spans="1:7" ht="17.45" hidden="1" customHeight="1">
      <c r="A47" s="82" t="s">
        <v>72</v>
      </c>
      <c r="B47" s="82"/>
      <c r="C47" s="23"/>
      <c r="D47" s="26">
        <f>(C7/F7)*100%</f>
        <v>6.5083721378524903E-2</v>
      </c>
      <c r="F47" s="20"/>
    </row>
    <row r="48" spans="1:7" ht="17.45" hidden="1" customHeight="1">
      <c r="A48" s="82" t="s">
        <v>73</v>
      </c>
      <c r="B48" s="82"/>
      <c r="C48" s="23">
        <f>F21/C5</f>
        <v>0.68901669165757906</v>
      </c>
      <c r="D48" s="24"/>
      <c r="F48" s="20"/>
    </row>
    <row r="49" spans="1:14" ht="17.45" hidden="1" customHeight="1">
      <c r="A49" s="83" t="s">
        <v>74</v>
      </c>
      <c r="B49" s="83"/>
      <c r="C49" s="27">
        <f>(C10+C11+C12+C75+C73)/C5</f>
        <v>19.672997088785895</v>
      </c>
      <c r="D49" s="28"/>
      <c r="F49" s="20"/>
    </row>
    <row r="50" spans="1:14" ht="17.45" hidden="1" customHeight="1">
      <c r="F50" s="20"/>
    </row>
    <row r="51" spans="1:14" ht="17.45" hidden="1" customHeight="1">
      <c r="B51" s="29" t="s">
        <v>75</v>
      </c>
      <c r="C51" s="30" t="s">
        <v>76</v>
      </c>
      <c r="D51" s="30" t="s">
        <v>77</v>
      </c>
      <c r="F51" s="20"/>
    </row>
    <row r="52" spans="1:14" ht="17.45" hidden="1" customHeight="1">
      <c r="B52" s="6" t="s">
        <v>78</v>
      </c>
      <c r="E52" s="6" t="s">
        <v>79</v>
      </c>
      <c r="F52" s="20"/>
      <c r="G52" s="1" t="s">
        <v>80</v>
      </c>
      <c r="H52" s="1" t="s">
        <v>81</v>
      </c>
      <c r="I52" s="1" t="s">
        <v>82</v>
      </c>
      <c r="J52" s="1" t="s">
        <v>83</v>
      </c>
      <c r="K52" s="1" t="s">
        <v>84</v>
      </c>
      <c r="L52" s="1" t="s">
        <v>85</v>
      </c>
      <c r="M52" s="1" t="s">
        <v>86</v>
      </c>
      <c r="N52" s="1" t="s">
        <v>87</v>
      </c>
    </row>
    <row r="53" spans="1:14" ht="17.45" hidden="1" customHeight="1">
      <c r="B53" s="6" t="s">
        <v>88</v>
      </c>
      <c r="E53" s="6" t="s">
        <v>89</v>
      </c>
      <c r="F53" s="31">
        <f>[1]مركزي!F53+[1]صناعي!F53+[1]رشيد!F53+[1]زراعي!F53+[1]عقاري!F53+[1]تجارة!F53+'[1]النهرين '!F53</f>
        <v>0</v>
      </c>
      <c r="M53" s="1">
        <f>SUM(G53+H53+I53+J53+K53+L53)</f>
        <v>0</v>
      </c>
    </row>
    <row r="54" spans="1:14" ht="17.45" hidden="1" customHeight="1">
      <c r="B54" s="6" t="s">
        <v>87</v>
      </c>
      <c r="F54" s="13">
        <f>[1]مركزي!F54+[1]صناعي!F54+[1]رشيد!F54+[1]زراعي!F54+[1]عقاري!F54+[1]تجارة!F54+'[1]النهرين '!F54</f>
        <v>0</v>
      </c>
      <c r="M54" s="1">
        <f>SUM(G54+H54+I54+J54+K54+L54)</f>
        <v>0</v>
      </c>
    </row>
    <row r="55" spans="1:14" ht="17.45" hidden="1" customHeight="1">
      <c r="B55" s="6" t="s">
        <v>90</v>
      </c>
      <c r="F55" s="13">
        <f>[1]مركزي!F55+[1]صناعي!F55+[1]رشيد!F55+[1]زراعي!F55+[1]عقاري!F55+[1]تجارة!F55+'[1]النهرين '!F55</f>
        <v>0</v>
      </c>
    </row>
    <row r="56" spans="1:14" ht="17.45" hidden="1" customHeight="1">
      <c r="B56" s="29" t="s">
        <v>39</v>
      </c>
      <c r="F56" s="13">
        <f>[1]مركزي!F56+[1]صناعي!F56+[1]رشيد!F56+[1]زراعي!F56+[1]عقاري!F56+[1]تجارة!F56+'[1]النهرين '!F56</f>
        <v>0</v>
      </c>
    </row>
    <row r="57" spans="1:14" ht="17.45" hidden="1" customHeight="1">
      <c r="B57" s="6" t="s">
        <v>91</v>
      </c>
      <c r="F57" s="13">
        <f>[1]مركزي!F57+[1]صناعي!F57+[1]رشيد!F57+[1]زراعي!F57+[1]عقاري!F57+[1]تجارة!F57+'[1]النهرين '!F57</f>
        <v>0</v>
      </c>
    </row>
    <row r="58" spans="1:14" ht="17.45" hidden="1" customHeight="1">
      <c r="B58" s="6" t="s">
        <v>92</v>
      </c>
      <c r="F58" s="13">
        <f>[1]مركزي!F58+[1]صناعي!F58+[1]رشيد!F58+[1]زراعي!F58+[1]عقاري!F58+[1]تجارة!F58+'[1]النهرين '!F58</f>
        <v>0</v>
      </c>
    </row>
    <row r="59" spans="1:14" ht="17.45" hidden="1" customHeight="1">
      <c r="B59" s="29" t="s">
        <v>93</v>
      </c>
      <c r="F59" s="13">
        <f>[1]مركزي!F59+[1]صناعي!F59+[1]رشيد!F59+[1]زراعي!F59+[1]عقاري!F59+[1]تجارة!F59+'[1]النهرين '!F59</f>
        <v>0</v>
      </c>
    </row>
    <row r="60" spans="1:14" ht="17.45" hidden="1" customHeight="1">
      <c r="B60" s="32" t="s">
        <v>94</v>
      </c>
      <c r="F60" s="13">
        <f>[1]مركزي!F60+[1]صناعي!F60+[1]رشيد!F60+[1]زراعي!F60+[1]عقاري!F60+[1]تجارة!F60+'[1]النهرين '!F60</f>
        <v>0</v>
      </c>
    </row>
    <row r="61" spans="1:14" ht="17.45" hidden="1" customHeight="1">
      <c r="B61" s="6" t="s">
        <v>95</v>
      </c>
      <c r="F61" s="13">
        <f>[1]مركزي!F61+[1]صناعي!F61+[1]رشيد!F61+[1]زراعي!F61+[1]عقاري!F61+[1]تجارة!F61+'[1]النهرين '!F61</f>
        <v>0</v>
      </c>
    </row>
    <row r="62" spans="1:14" ht="17.45" hidden="1" customHeight="1">
      <c r="B62" s="6" t="s">
        <v>96</v>
      </c>
      <c r="F62" s="13">
        <f>[1]مركزي!F62+[1]صناعي!F62+[1]رشيد!F62+[1]زراعي!F62+[1]عقاري!F62+[1]تجارة!F62+'[1]النهرين '!F62</f>
        <v>0</v>
      </c>
    </row>
    <row r="63" spans="1:14" ht="17.45" hidden="1" customHeight="1">
      <c r="B63" s="29" t="s">
        <v>97</v>
      </c>
      <c r="F63" s="13">
        <f>[1]مركزي!F63+[1]صناعي!F63+[1]رشيد!F63+[1]زراعي!F63+[1]عقاري!F63+[1]تجارة!F63+'[1]النهرين '!F63</f>
        <v>0</v>
      </c>
    </row>
    <row r="64" spans="1:14" ht="17.45" hidden="1" customHeight="1">
      <c r="B64" s="6" t="s">
        <v>98</v>
      </c>
      <c r="F64" s="13">
        <f>[1]مركزي!F64+[1]صناعي!F64+[1]رشيد!F64+[1]زراعي!F64+[1]عقاري!F64+[1]تجارة!F64+'[1]النهرين '!F64</f>
        <v>0</v>
      </c>
    </row>
    <row r="65" spans="2:6" ht="17.45" hidden="1" customHeight="1">
      <c r="B65" s="6" t="s">
        <v>99</v>
      </c>
      <c r="F65" s="13">
        <f>[1]مركزي!F65+[1]صناعي!F65+[1]رشيد!F65+[1]زراعي!F65+[1]عقاري!F65+[1]تجارة!F65+'[1]النهرين '!F65</f>
        <v>0</v>
      </c>
    </row>
    <row r="66" spans="2:6" ht="17.45" hidden="1" customHeight="1">
      <c r="B66" s="29" t="s">
        <v>100</v>
      </c>
      <c r="F66" s="13">
        <f>[1]مركزي!F66+[1]صناعي!F66+[1]رشيد!F66+[1]زراعي!F66+[1]عقاري!F66+[1]تجارة!F66+'[1]النهرين '!F66</f>
        <v>0</v>
      </c>
    </row>
    <row r="67" spans="2:6" ht="17.45" hidden="1" customHeight="1">
      <c r="B67" s="6" t="s">
        <v>100</v>
      </c>
      <c r="F67" s="13">
        <f>[1]مركزي!F67+[1]صناعي!F67+[1]رشيد!F67+[1]زراعي!F67+[1]عقاري!F67+[1]تجارة!F67+'[1]النهرين '!F67</f>
        <v>0</v>
      </c>
    </row>
    <row r="68" spans="2:6" ht="17.45" hidden="1" customHeight="1">
      <c r="B68" s="6" t="s">
        <v>101</v>
      </c>
      <c r="F68" s="13">
        <f>[1]مركزي!F68+[1]صناعي!F68+[1]رشيد!F68+[1]زراعي!F68+[1]عقاري!F68+[1]تجارة!F68+'[1]النهرين '!F68</f>
        <v>0</v>
      </c>
    </row>
    <row r="69" spans="2:6" ht="17.45" hidden="1" customHeight="1">
      <c r="B69" s="6" t="s">
        <v>102</v>
      </c>
      <c r="F69" s="13">
        <f>[1]مركزي!F69+[1]صناعي!F69+[1]رشيد!F69+[1]زراعي!F69+[1]عقاري!F69+[1]تجارة!F69+'[1]النهرين '!F69</f>
        <v>0</v>
      </c>
    </row>
    <row r="70" spans="2:6" ht="17.45" hidden="1" customHeight="1">
      <c r="F70" s="13">
        <f>[1]مركزي!F70+[1]صناعي!F70+[1]رشيد!F70+[1]زراعي!F70+[1]عقاري!F70+[1]تجارة!F70+'[1]النهرين '!F70</f>
        <v>0</v>
      </c>
    </row>
    <row r="71" spans="2:6" ht="17.45" hidden="1" customHeight="1">
      <c r="B71" s="29" t="s">
        <v>103</v>
      </c>
      <c r="F71" s="13">
        <f>[1]مركزي!F71+[1]صناعي!F71+[1]رشيد!F71+[1]زراعي!F71+[1]عقاري!F71+[1]تجارة!F71+'[1]النهرين '!F71</f>
        <v>0</v>
      </c>
    </row>
    <row r="72" spans="2:6" ht="17.45" hidden="1" customHeight="1">
      <c r="B72" s="6" t="s">
        <v>104</v>
      </c>
      <c r="F72" s="13">
        <f>[1]مركزي!F72+[1]صناعي!F72+[1]رشيد!F72+[1]زراعي!F72+[1]عقاري!F72+[1]تجارة!F72+'[1]النهرين '!F72</f>
        <v>0</v>
      </c>
    </row>
    <row r="73" spans="2:6" ht="17.45" hidden="1" customHeight="1">
      <c r="B73" s="6" t="s">
        <v>105</v>
      </c>
      <c r="F73" s="13">
        <f>[1]مركزي!F73+[1]صناعي!F73+[1]رشيد!F73+[1]زراعي!F73+[1]عقاري!F73+[1]تجارة!F73+'[1]النهرين '!F73</f>
        <v>0</v>
      </c>
    </row>
    <row r="74" spans="2:6" ht="17.45" hidden="1" customHeight="1">
      <c r="B74" s="6" t="s">
        <v>106</v>
      </c>
      <c r="F74" s="13">
        <f>[1]مركزي!F74+[1]صناعي!F74+[1]رشيد!F74+[1]زراعي!F74+[1]عقاري!F74+[1]تجارة!F74+'[1]النهرين '!F74</f>
        <v>0</v>
      </c>
    </row>
    <row r="75" spans="2:6" ht="17.45" hidden="1" customHeight="1">
      <c r="B75" s="6" t="s">
        <v>107</v>
      </c>
      <c r="F75" s="13">
        <f>[1]مركزي!F75+[1]صناعي!F75+[1]رشيد!F75+[1]زراعي!F75+[1]عقاري!F75+[1]تجارة!F75+'[1]النهرين '!F75</f>
        <v>0</v>
      </c>
    </row>
    <row r="76" spans="2:6" ht="17.45" hidden="1" customHeight="1">
      <c r="B76" s="6" t="s">
        <v>108</v>
      </c>
      <c r="F76" s="13">
        <f>[1]مركزي!F76+[1]صناعي!F76+[1]رشيد!F76+[1]زراعي!F76+[1]عقاري!F76+[1]تجارة!F76+'[1]النهرين '!F76</f>
        <v>0</v>
      </c>
    </row>
    <row r="77" spans="2:6" ht="17.45" hidden="1" customHeight="1">
      <c r="B77" s="6" t="s">
        <v>109</v>
      </c>
      <c r="F77" s="13">
        <f>[1]مركزي!F77+[1]صناعي!F77+[1]رشيد!F77+[1]زراعي!F77+[1]عقاري!F77+[1]تجارة!F77+'[1]النهرين '!F77</f>
        <v>0</v>
      </c>
    </row>
    <row r="78" spans="2:6" ht="17.45" hidden="1" customHeight="1">
      <c r="B78" s="6" t="s">
        <v>110</v>
      </c>
      <c r="F78" s="13">
        <f>[1]مركزي!F78+[1]صناعي!F78+[1]رشيد!F78+[1]زراعي!F78+[1]عقاري!F78+[1]تجارة!F78+'[1]النهرين '!F78</f>
        <v>0</v>
      </c>
    </row>
    <row r="79" spans="2:6" ht="17.45" hidden="1" customHeight="1">
      <c r="B79" s="6" t="s">
        <v>111</v>
      </c>
      <c r="F79" s="13">
        <f>[1]مركزي!F79+[1]صناعي!F79+[1]رشيد!F79+[1]زراعي!F79+[1]عقاري!F79+[1]تجارة!F79+'[1]النهرين '!F79</f>
        <v>0</v>
      </c>
    </row>
    <row r="80" spans="2:6" ht="17.45" hidden="1" customHeight="1">
      <c r="B80" s="6" t="s">
        <v>112</v>
      </c>
      <c r="F80" s="13">
        <f>[1]مركزي!F80+[1]صناعي!F80+[1]رشيد!F80+[1]زراعي!F80+[1]عقاري!F80+[1]تجارة!F80+'[1]النهرين '!F80</f>
        <v>0</v>
      </c>
    </row>
    <row r="81" spans="2:6" ht="17.45" hidden="1" customHeight="1">
      <c r="B81" s="6" t="s">
        <v>113</v>
      </c>
      <c r="F81" s="13">
        <f>[1]مركزي!F81+[1]صناعي!F81+[1]رشيد!F81+[1]زراعي!F81+[1]عقاري!F81+[1]تجارة!F81+'[1]النهرين '!F81</f>
        <v>0</v>
      </c>
    </row>
    <row r="82" spans="2:6" ht="17.45" hidden="1" customHeight="1">
      <c r="B82" s="6" t="s">
        <v>114</v>
      </c>
      <c r="F82" s="13">
        <f>[1]مركزي!F82+[1]صناعي!F82+[1]رشيد!F82+[1]زراعي!F82+[1]عقاري!F82+[1]تجارة!F82+'[1]النهرين '!F82</f>
        <v>0</v>
      </c>
    </row>
    <row r="83" spans="2:6" ht="17.45" hidden="1" customHeight="1">
      <c r="B83" s="6" t="s">
        <v>115</v>
      </c>
      <c r="F83" s="13">
        <f>[1]مركزي!F83+[1]صناعي!F83+[1]رشيد!F83+[1]زراعي!F83+[1]عقاري!F83+[1]تجارة!F83+'[1]النهرين '!F83</f>
        <v>0</v>
      </c>
    </row>
    <row r="84" spans="2:6" ht="17.45" hidden="1" customHeight="1">
      <c r="B84" s="6" t="s">
        <v>116</v>
      </c>
      <c r="F84" s="13">
        <f>[1]مركزي!F84+[1]صناعي!F84+[1]رشيد!F84+[1]زراعي!F84+[1]عقاري!F84+[1]تجارة!F84+'[1]النهرين '!F84</f>
        <v>0</v>
      </c>
    </row>
    <row r="85" spans="2:6" ht="17.45" hidden="1" customHeight="1">
      <c r="B85" s="6" t="s">
        <v>117</v>
      </c>
      <c r="F85" s="13">
        <f>[1]مركزي!F85+[1]صناعي!F85+[1]رشيد!F85+[1]زراعي!F85+[1]عقاري!F85+[1]تجارة!F85+'[1]النهرين '!F85</f>
        <v>0</v>
      </c>
    </row>
    <row r="86" spans="2:6" ht="17.45" hidden="1" customHeight="1">
      <c r="B86" s="6" t="s">
        <v>118</v>
      </c>
      <c r="F86" s="13">
        <f>[1]مركزي!F86+[1]صناعي!F86+[1]رشيد!F86+[1]زراعي!F86+[1]عقاري!F86+[1]تجارة!F86+'[1]النهرين '!F86</f>
        <v>0</v>
      </c>
    </row>
    <row r="87" spans="2:6" ht="17.45" hidden="1" customHeight="1">
      <c r="B87" s="6" t="s">
        <v>119</v>
      </c>
      <c r="F87" s="13">
        <f>[1]مركزي!F87+[1]صناعي!F87+[1]رشيد!F87+[1]زراعي!F87+[1]عقاري!F87+[1]تجارة!F87+'[1]النهرين '!F87</f>
        <v>0</v>
      </c>
    </row>
    <row r="88" spans="2:6" ht="17.45" hidden="1" customHeight="1">
      <c r="B88" s="6" t="s">
        <v>120</v>
      </c>
      <c r="F88" s="13">
        <f>[1]مركزي!F88+[1]صناعي!F88+[1]رشيد!F88+[1]زراعي!F88+[1]عقاري!F88+[1]تجارة!F88+'[1]النهرين '!F88</f>
        <v>0</v>
      </c>
    </row>
    <row r="89" spans="2:6" ht="17.45" hidden="1" customHeight="1">
      <c r="B89" s="6" t="s">
        <v>121</v>
      </c>
      <c r="F89" s="13">
        <f>[1]مركزي!F89+[1]صناعي!F89+[1]رشيد!F89+[1]زراعي!F89+[1]عقاري!F89+[1]تجارة!F89+'[1]النهرين '!F89</f>
        <v>0</v>
      </c>
    </row>
    <row r="90" spans="2:6" ht="17.45" hidden="1" customHeight="1">
      <c r="B90" s="6" t="s">
        <v>122</v>
      </c>
      <c r="F90" s="13">
        <f>[1]مركزي!F90+[1]صناعي!F90+[1]رشيد!F90+[1]زراعي!F90+[1]عقاري!F90+[1]تجارة!F90+'[1]النهرين '!F90</f>
        <v>0</v>
      </c>
    </row>
    <row r="91" spans="2:6" ht="17.45" hidden="1" customHeight="1">
      <c r="B91" s="6" t="s">
        <v>123</v>
      </c>
      <c r="F91" s="13">
        <f>[1]مركزي!F91+[1]صناعي!F91+[1]رشيد!F91+[1]زراعي!F91+[1]عقاري!F91+[1]تجارة!F91+'[1]النهرين '!F91</f>
        <v>0</v>
      </c>
    </row>
    <row r="92" spans="2:6" ht="17.45" hidden="1" customHeight="1">
      <c r="B92" s="6" t="s">
        <v>124</v>
      </c>
      <c r="F92" s="13">
        <f>[1]مركزي!F92+[1]صناعي!F92+[1]رشيد!F92+[1]زراعي!F92+[1]عقاري!F92+[1]تجارة!F92+'[1]النهرين '!F92</f>
        <v>0</v>
      </c>
    </row>
    <row r="93" spans="2:6" ht="17.45" hidden="1" customHeight="1">
      <c r="B93" s="6" t="s">
        <v>125</v>
      </c>
      <c r="F93" s="13">
        <f>[1]مركزي!F93+[1]صناعي!F93+[1]رشيد!F93+[1]زراعي!F93+[1]عقاري!F93+[1]تجارة!F93+'[1]النهرين '!F93</f>
        <v>0</v>
      </c>
    </row>
    <row r="94" spans="2:6" ht="17.45" hidden="1" customHeight="1">
      <c r="B94" s="6" t="s">
        <v>126</v>
      </c>
      <c r="F94" s="13">
        <f>[1]مركزي!F94+[1]صناعي!F94+[1]رشيد!F94+[1]زراعي!F94+[1]عقاري!F94+[1]تجارة!F94+'[1]النهرين '!F94</f>
        <v>0</v>
      </c>
    </row>
    <row r="95" spans="2:6" ht="17.45" hidden="1" customHeight="1">
      <c r="F95" s="13">
        <f>[1]مركزي!F95+[1]صناعي!F95+[1]رشيد!F95+[1]زراعي!F95+[1]عقاري!F95+[1]تجارة!F95+'[1]النهرين '!F95</f>
        <v>0</v>
      </c>
    </row>
    <row r="96" spans="2:6" ht="17.45" hidden="1" customHeight="1">
      <c r="F96" s="13">
        <f>[1]مركزي!F96+[1]صناعي!F96+[1]رشيد!F96+[1]زراعي!F96+[1]عقاري!F96+[1]تجارة!F96+'[1]النهرين '!F96</f>
        <v>0</v>
      </c>
    </row>
    <row r="97" spans="2:6" ht="17.45" hidden="1" customHeight="1">
      <c r="B97" s="33" t="s">
        <v>127</v>
      </c>
      <c r="F97" s="13">
        <f>[1]مركزي!F97+[1]صناعي!F97+[1]رشيد!F97+[1]زراعي!F97+[1]عقاري!F97+[1]تجارة!F97+'[1]النهرين '!F97</f>
        <v>0</v>
      </c>
    </row>
    <row r="98" spans="2:6" ht="17.45" hidden="1" customHeight="1">
      <c r="B98" s="6" t="s">
        <v>128</v>
      </c>
      <c r="F98" s="13">
        <f>[1]مركزي!F98+[1]صناعي!F98+[1]رشيد!F98+[1]زراعي!F98+[1]عقاري!F98+[1]تجارة!F98+'[1]النهرين '!F98</f>
        <v>0</v>
      </c>
    </row>
    <row r="99" spans="2:6" ht="17.45" hidden="1" customHeight="1">
      <c r="B99" s="6" t="s">
        <v>129</v>
      </c>
      <c r="F99" s="13">
        <f>[1]مركزي!F99+[1]صناعي!F99+[1]رشيد!F99+[1]زراعي!F99+[1]عقاري!F99+[1]تجارة!F99+'[1]النهرين '!F99</f>
        <v>0</v>
      </c>
    </row>
    <row r="100" spans="2:6" ht="17.45" hidden="1" customHeight="1">
      <c r="B100" s="6" t="s">
        <v>130</v>
      </c>
      <c r="F100" s="13">
        <f>[1]مركزي!F100+[1]صناعي!F100+[1]رشيد!F100+[1]زراعي!F100+[1]عقاري!F100+[1]تجارة!F100+'[1]النهرين '!F100</f>
        <v>0</v>
      </c>
    </row>
    <row r="101" spans="2:6" ht="17.45" hidden="1" customHeight="1">
      <c r="F101" s="13">
        <f>[1]مركزي!F101+[1]صناعي!F101+[1]رشيد!F101+[1]زراعي!F101+[1]عقاري!F101+[1]تجارة!F101+'[1]النهرين '!F101</f>
        <v>0</v>
      </c>
    </row>
    <row r="102" spans="2:6" ht="17.45" hidden="1" customHeight="1">
      <c r="F102" s="13">
        <f>[1]مركزي!F102+[1]صناعي!F102+[1]رشيد!F102+[1]زراعي!F102+[1]عقاري!F102+[1]تجارة!F102+'[1]النهرين '!F102</f>
        <v>0</v>
      </c>
    </row>
    <row r="103" spans="2:6" ht="17.45" hidden="1" customHeight="1">
      <c r="B103" s="33" t="s">
        <v>29</v>
      </c>
      <c r="F103" s="13">
        <f>[1]مركزي!F103+[1]صناعي!F103+[1]رشيد!F103+[1]زراعي!F103+[1]عقاري!F103+[1]تجارة!F103+'[1]النهرين '!F103</f>
        <v>0</v>
      </c>
    </row>
    <row r="104" spans="2:6" ht="17.45" hidden="1" customHeight="1">
      <c r="B104" s="6" t="s">
        <v>131</v>
      </c>
      <c r="F104" s="13">
        <f>[1]مركزي!F104+[1]صناعي!F104+[1]رشيد!F104+[1]زراعي!F104+[1]عقاري!F104+[1]تجارة!F104+'[1]النهرين '!F104</f>
        <v>0</v>
      </c>
    </row>
    <row r="105" spans="2:6" ht="17.45" hidden="1" customHeight="1">
      <c r="B105" s="6" t="s">
        <v>132</v>
      </c>
      <c r="F105" s="13">
        <f>[1]مركزي!F105+[1]صناعي!F105+[1]رشيد!F105+[1]زراعي!F105+[1]عقاري!F105+[1]تجارة!F105+'[1]النهرين '!F105</f>
        <v>0</v>
      </c>
    </row>
    <row r="106" spans="2:6" ht="17.45" hidden="1" customHeight="1">
      <c r="B106" s="6" t="s">
        <v>133</v>
      </c>
      <c r="F106" s="13">
        <f>[1]مركزي!F106+[1]صناعي!F106+[1]رشيد!F106+[1]زراعي!F106+[1]عقاري!F106+[1]تجارة!F106+'[1]النهرين '!F106</f>
        <v>0</v>
      </c>
    </row>
    <row r="107" spans="2:6" ht="17.45" hidden="1" customHeight="1">
      <c r="B107" s="6" t="s">
        <v>134</v>
      </c>
      <c r="F107" s="13">
        <f>[1]مركزي!F107+[1]صناعي!F107+[1]رشيد!F107+[1]زراعي!F107+[1]عقاري!F107+[1]تجارة!F107+'[1]النهرين '!F107</f>
        <v>0</v>
      </c>
    </row>
    <row r="108" spans="2:6" ht="17.45" hidden="1" customHeight="1">
      <c r="B108" s="6" t="s">
        <v>135</v>
      </c>
      <c r="F108" s="13">
        <f>[1]مركزي!F108+[1]صناعي!F108+[1]رشيد!F108+[1]زراعي!F108+[1]عقاري!F108+[1]تجارة!F108+'[1]النهرين '!F108</f>
        <v>0</v>
      </c>
    </row>
    <row r="109" spans="2:6" ht="17.45" hidden="1" customHeight="1">
      <c r="B109" s="6" t="s">
        <v>136</v>
      </c>
      <c r="F109" s="13">
        <f>[1]مركزي!F109+[1]صناعي!F109+[1]رشيد!F109+[1]زراعي!F109+[1]عقاري!F109+[1]تجارة!F109+'[1]النهرين '!F109</f>
        <v>0</v>
      </c>
    </row>
    <row r="110" spans="2:6" ht="17.45" hidden="1" customHeight="1">
      <c r="B110" s="6" t="s">
        <v>137</v>
      </c>
      <c r="F110" s="13">
        <f>[1]مركزي!F110+[1]صناعي!F110+[1]رشيد!F110+[1]زراعي!F110+[1]عقاري!F110+[1]تجارة!F110+'[1]النهرين '!F110</f>
        <v>0</v>
      </c>
    </row>
    <row r="111" spans="2:6" ht="17.45" hidden="1" customHeight="1">
      <c r="B111" s="6" t="s">
        <v>138</v>
      </c>
      <c r="F111" s="13">
        <f>[1]مركزي!F111+[1]صناعي!F111+[1]رشيد!F111+[1]زراعي!F111+[1]عقاري!F111+[1]تجارة!F111+'[1]النهرين '!F111</f>
        <v>0</v>
      </c>
    </row>
    <row r="112" spans="2:6" ht="17.45" hidden="1" customHeight="1">
      <c r="B112" s="6" t="s">
        <v>139</v>
      </c>
      <c r="F112" s="13">
        <f>[1]مركزي!F112+[1]صناعي!F112+[1]رشيد!F112+[1]زراعي!F112+[1]عقاري!F112+[1]تجارة!F112+'[1]النهرين '!F112</f>
        <v>0</v>
      </c>
    </row>
    <row r="113" spans="2:6" ht="17.45" hidden="1" customHeight="1">
      <c r="B113" s="6" t="s">
        <v>140</v>
      </c>
      <c r="F113" s="13">
        <f>[1]مركزي!F113+[1]صناعي!F113+[1]رشيد!F113+[1]زراعي!F113+[1]عقاري!F113+[1]تجارة!F113+'[1]النهرين '!F113</f>
        <v>0</v>
      </c>
    </row>
    <row r="114" spans="2:6" ht="17.45" hidden="1" customHeight="1">
      <c r="B114" s="6" t="s">
        <v>141</v>
      </c>
      <c r="F114" s="13">
        <f>[1]مركزي!F114+[1]صناعي!F114+[1]رشيد!F114+[1]زراعي!F114+[1]عقاري!F114+[1]تجارة!F114+'[1]النهرين '!F114</f>
        <v>0</v>
      </c>
    </row>
    <row r="115" spans="2:6" ht="17.45" hidden="1" customHeight="1">
      <c r="B115" s="6" t="s">
        <v>142</v>
      </c>
      <c r="F115" s="13">
        <f>[1]مركزي!F115+[1]صناعي!F115+[1]رشيد!F115+[1]زراعي!F115+[1]عقاري!F115+[1]تجارة!F115+'[1]النهرين '!F115</f>
        <v>0</v>
      </c>
    </row>
    <row r="116" spans="2:6" ht="17.45" hidden="1" customHeight="1">
      <c r="B116" s="6" t="s">
        <v>143</v>
      </c>
      <c r="F116" s="13">
        <f>[1]مركزي!F116+[1]صناعي!F116+[1]رشيد!F116+[1]زراعي!F116+[1]عقاري!F116+[1]تجارة!F116+'[1]النهرين '!F116</f>
        <v>0</v>
      </c>
    </row>
    <row r="117" spans="2:6" ht="17.45" hidden="1" customHeight="1">
      <c r="B117" s="6" t="s">
        <v>144</v>
      </c>
      <c r="F117" s="13">
        <f>[1]مركزي!F117+[1]صناعي!F117+[1]رشيد!F117+[1]زراعي!F117+[1]عقاري!F117+[1]تجارة!F117+'[1]النهرين '!F117</f>
        <v>0</v>
      </c>
    </row>
    <row r="118" spans="2:6" ht="17.45" hidden="1" customHeight="1">
      <c r="B118" s="6" t="s">
        <v>145</v>
      </c>
      <c r="F118" s="13">
        <f>[1]مركزي!F118+[1]صناعي!F118+[1]رشيد!F118+[1]زراعي!F118+[1]عقاري!F118+[1]تجارة!F118+'[1]النهرين '!F118</f>
        <v>0</v>
      </c>
    </row>
    <row r="119" spans="2:6" ht="17.45" hidden="1" customHeight="1">
      <c r="B119" s="6" t="s">
        <v>146</v>
      </c>
      <c r="F119" s="13">
        <f>[1]مركزي!F119+[1]صناعي!F119+[1]رشيد!F119+[1]زراعي!F119+[1]عقاري!F119+[1]تجارة!F119+'[1]النهرين '!F119</f>
        <v>0</v>
      </c>
    </row>
    <row r="120" spans="2:6" ht="17.45" hidden="1" customHeight="1">
      <c r="B120" s="6" t="s">
        <v>147</v>
      </c>
      <c r="F120" s="13">
        <f>[1]مركزي!F120+[1]صناعي!F120+[1]رشيد!F120+[1]زراعي!F120+[1]عقاري!F120+[1]تجارة!F120+'[1]النهرين '!F120</f>
        <v>0</v>
      </c>
    </row>
    <row r="121" spans="2:6" ht="17.45" hidden="1" customHeight="1">
      <c r="B121" s="6" t="s">
        <v>148</v>
      </c>
      <c r="F121" s="13">
        <f>[1]مركزي!F121+[1]صناعي!F121+[1]رشيد!F121+[1]زراعي!F121+[1]عقاري!F121+[1]تجارة!F121+'[1]النهرين '!F121</f>
        <v>0</v>
      </c>
    </row>
    <row r="122" spans="2:6" ht="17.45" hidden="1" customHeight="1">
      <c r="B122" s="6" t="s">
        <v>149</v>
      </c>
      <c r="F122" s="13">
        <f>[1]مركزي!F122+[1]صناعي!F122+[1]رشيد!F122+[1]زراعي!F122+[1]عقاري!F122+[1]تجارة!F122+'[1]النهرين '!F122</f>
        <v>0</v>
      </c>
    </row>
    <row r="123" spans="2:6" ht="17.45" hidden="1" customHeight="1">
      <c r="B123" s="6" t="s">
        <v>150</v>
      </c>
      <c r="F123" s="13">
        <f>[1]مركزي!F123+[1]صناعي!F123+[1]رشيد!F123+[1]زراعي!F123+[1]عقاري!F123+[1]تجارة!F123+'[1]النهرين '!F123</f>
        <v>0</v>
      </c>
    </row>
    <row r="124" spans="2:6" ht="17.45" hidden="1" customHeight="1">
      <c r="B124" s="6" t="s">
        <v>151</v>
      </c>
      <c r="F124" s="13">
        <f>[1]مركزي!F124+[1]صناعي!F124+[1]رشيد!F124+[1]زراعي!F124+[1]عقاري!F124+[1]تجارة!F124+'[1]النهرين '!F124</f>
        <v>0</v>
      </c>
    </row>
    <row r="125" spans="2:6" ht="17.45" hidden="1" customHeight="1">
      <c r="B125" s="6" t="s">
        <v>152</v>
      </c>
      <c r="F125" s="13">
        <f>[1]مركزي!F125+[1]صناعي!F125+[1]رشيد!F125+[1]زراعي!F125+[1]عقاري!F125+[1]تجارة!F125+'[1]النهرين '!F125</f>
        <v>0</v>
      </c>
    </row>
    <row r="126" spans="2:6" ht="17.45" hidden="1" customHeight="1">
      <c r="B126" s="6" t="s">
        <v>153</v>
      </c>
      <c r="F126" s="13">
        <f>[1]مركزي!F126+[1]صناعي!F126+[1]رشيد!F126+[1]زراعي!F126+[1]عقاري!F126+[1]تجارة!F126+'[1]النهرين '!F126</f>
        <v>0</v>
      </c>
    </row>
    <row r="127" spans="2:6" ht="17.45" hidden="1" customHeight="1">
      <c r="B127" s="6" t="s">
        <v>154</v>
      </c>
      <c r="F127" s="13">
        <f>[1]مركزي!F127+[1]صناعي!F127+[1]رشيد!F127+[1]زراعي!F127+[1]عقاري!F127+[1]تجارة!F127+'[1]النهرين '!F127</f>
        <v>0</v>
      </c>
    </row>
    <row r="128" spans="2:6" ht="17.45" hidden="1" customHeight="1">
      <c r="B128" s="6" t="s">
        <v>155</v>
      </c>
      <c r="F128" s="13">
        <f>[1]مركزي!F128+[1]صناعي!F128+[1]رشيد!F128+[1]زراعي!F128+[1]عقاري!F128+[1]تجارة!F128+'[1]النهرين '!F128</f>
        <v>0</v>
      </c>
    </row>
    <row r="129" spans="2:6" ht="17.45" hidden="1" customHeight="1">
      <c r="B129" s="6" t="s">
        <v>156</v>
      </c>
      <c r="F129" s="13">
        <f>[1]مركزي!F129+[1]صناعي!F129+[1]رشيد!F129+[1]زراعي!F129+[1]عقاري!F129+[1]تجارة!F129+'[1]النهرين '!F129</f>
        <v>0</v>
      </c>
    </row>
    <row r="130" spans="2:6" ht="17.45" hidden="1" customHeight="1">
      <c r="F130" s="13">
        <f>[1]مركزي!F130+[1]صناعي!F130+[1]رشيد!F130+[1]زراعي!F130+[1]عقاري!F130+[1]تجارة!F130+'[1]النهرين '!F130</f>
        <v>0</v>
      </c>
    </row>
    <row r="131" spans="2:6" ht="17.45" hidden="1" customHeight="1">
      <c r="B131" s="34" t="s">
        <v>43</v>
      </c>
      <c r="F131" s="13">
        <f>[1]مركزي!F131+[1]صناعي!F131+[1]رشيد!F131+[1]زراعي!F131+[1]عقاري!F131+[1]تجارة!F131+'[1]النهرين '!F131</f>
        <v>0</v>
      </c>
    </row>
    <row r="132" spans="2:6" ht="17.45" hidden="1" customHeight="1">
      <c r="B132" s="6" t="s">
        <v>157</v>
      </c>
      <c r="F132" s="13">
        <f>[1]مركزي!F132+[1]صناعي!F132+[1]رشيد!F132+[1]زراعي!F132+[1]عقاري!F132+[1]تجارة!F132+'[1]النهرين '!F132</f>
        <v>0</v>
      </c>
    </row>
    <row r="133" spans="2:6" ht="17.45" hidden="1" customHeight="1">
      <c r="B133" s="6" t="s">
        <v>158</v>
      </c>
      <c r="F133" s="13">
        <f>[1]مركزي!F133+[1]صناعي!F133+[1]رشيد!F133+[1]زراعي!F133+[1]عقاري!F133+[1]تجارة!F133+'[1]النهرين '!F133</f>
        <v>0</v>
      </c>
    </row>
    <row r="134" spans="2:6" ht="17.45" hidden="1" customHeight="1">
      <c r="F134" s="13">
        <f>[1]مركزي!F134+[1]صناعي!F134+[1]رشيد!F134+[1]زراعي!F134+[1]عقاري!F134+[1]تجارة!F134+'[1]النهرين '!F134</f>
        <v>0</v>
      </c>
    </row>
    <row r="135" spans="2:6" ht="17.45" hidden="1" customHeight="1">
      <c r="B135" s="35" t="s">
        <v>51</v>
      </c>
      <c r="F135" s="13">
        <f>[1]مركزي!F135+[1]صناعي!F135+[1]رشيد!F135+[1]زراعي!F135+[1]عقاري!F135+[1]تجارة!F135+'[1]النهرين '!F135</f>
        <v>0</v>
      </c>
    </row>
    <row r="136" spans="2:6" ht="17.45" hidden="1" customHeight="1">
      <c r="B136" s="6" t="s">
        <v>159</v>
      </c>
      <c r="F136" s="13">
        <f>[1]مركزي!F136+[1]صناعي!F136+[1]رشيد!F136+[1]زراعي!F136+[1]عقاري!F136+[1]تجارة!F136+'[1]النهرين '!F136</f>
        <v>0</v>
      </c>
    </row>
    <row r="137" spans="2:6" ht="17.45" hidden="1" customHeight="1">
      <c r="B137" s="6" t="s">
        <v>160</v>
      </c>
      <c r="F137" s="13">
        <f>[1]مركزي!F137+[1]صناعي!F137+[1]رشيد!F137+[1]زراعي!F137+[1]عقاري!F137+[1]تجارة!F137+'[1]النهرين '!F137</f>
        <v>0</v>
      </c>
    </row>
    <row r="138" spans="2:6" ht="17.45" hidden="1" customHeight="1">
      <c r="B138" s="6" t="s">
        <v>161</v>
      </c>
      <c r="F138" s="13">
        <f>[1]مركزي!F138+[1]صناعي!F138+[1]رشيد!F138+[1]زراعي!F138+[1]عقاري!F138+[1]تجارة!F138+'[1]النهرين '!F138</f>
        <v>0</v>
      </c>
    </row>
    <row r="139" spans="2:6" ht="17.45" hidden="1" customHeight="1">
      <c r="B139" s="6" t="s">
        <v>162</v>
      </c>
      <c r="F139" s="13">
        <f>[1]مركزي!F139+[1]صناعي!F139+[1]رشيد!F139+[1]زراعي!F139+[1]عقاري!F139+[1]تجارة!F139+'[1]النهرين '!F139</f>
        <v>0</v>
      </c>
    </row>
    <row r="140" spans="2:6" ht="17.45" hidden="1" customHeight="1">
      <c r="B140" s="6" t="s">
        <v>163</v>
      </c>
      <c r="F140" s="13">
        <f>[1]مركزي!F140+[1]صناعي!F140+[1]رشيد!F140+[1]زراعي!F140+[1]عقاري!F140+[1]تجارة!F140+'[1]النهرين '!F140</f>
        <v>0</v>
      </c>
    </row>
    <row r="141" spans="2:6" ht="17.45" hidden="1" customHeight="1">
      <c r="B141" s="6" t="s">
        <v>164</v>
      </c>
      <c r="F141" s="13">
        <f>[1]مركزي!F141+[1]صناعي!F141+[1]رشيد!F141+[1]زراعي!F141+[1]عقاري!F141+[1]تجارة!F141+'[1]النهرين '!F141</f>
        <v>0</v>
      </c>
    </row>
    <row r="142" spans="2:6" ht="17.45" hidden="1" customHeight="1">
      <c r="B142" s="6" t="s">
        <v>165</v>
      </c>
      <c r="F142" s="13">
        <f>[1]مركزي!F142+[1]صناعي!F142+[1]رشيد!F142+[1]زراعي!F142+[1]عقاري!F142+[1]تجارة!F142+'[1]النهرين '!F142</f>
        <v>0</v>
      </c>
    </row>
    <row r="143" spans="2:6" ht="17.45" hidden="1" customHeight="1">
      <c r="B143" s="6" t="s">
        <v>166</v>
      </c>
      <c r="F143" s="13">
        <f>[1]مركزي!F143+[1]صناعي!F143+[1]رشيد!F143+[1]زراعي!F143+[1]عقاري!F143+[1]تجارة!F143+'[1]النهرين '!F143</f>
        <v>0</v>
      </c>
    </row>
    <row r="144" spans="2:6" ht="17.45" hidden="1" customHeight="1">
      <c r="B144" s="6" t="s">
        <v>167</v>
      </c>
      <c r="F144" s="13">
        <f>[1]مركزي!F144+[1]صناعي!F144+[1]رشيد!F144+[1]زراعي!F144+[1]عقاري!F144+[1]تجارة!F144+'[1]النهرين '!F144</f>
        <v>0</v>
      </c>
    </row>
    <row r="145" spans="2:6" ht="17.45" hidden="1" customHeight="1">
      <c r="B145" s="6" t="s">
        <v>155</v>
      </c>
      <c r="F145" s="13">
        <f>[1]مركزي!F145+[1]صناعي!F145+[1]رشيد!F145+[1]زراعي!F145+[1]عقاري!F145+[1]تجارة!F145+'[1]النهرين '!F145</f>
        <v>0</v>
      </c>
    </row>
    <row r="146" spans="2:6" ht="17.45" hidden="1" customHeight="1">
      <c r="B146" s="6" t="s">
        <v>168</v>
      </c>
      <c r="F146" s="13">
        <f>[1]مركزي!F146+[1]صناعي!F146+[1]رشيد!F146+[1]زراعي!F146+[1]عقاري!F146+[1]تجارة!F146+'[1]النهرين '!F146</f>
        <v>0</v>
      </c>
    </row>
    <row r="147" spans="2:6" ht="17.45" hidden="1" customHeight="1">
      <c r="F147" s="13">
        <f>[1]مركزي!F147+[1]صناعي!F147+[1]رشيد!F147+[1]زراعي!F147+[1]عقاري!F147+[1]تجارة!F147+'[1]النهرين '!F147</f>
        <v>0</v>
      </c>
    </row>
    <row r="148" spans="2:6" ht="17.45" hidden="1" customHeight="1">
      <c r="B148" s="33" t="s">
        <v>6</v>
      </c>
      <c r="F148" s="13">
        <f>[1]مركزي!F148+[1]صناعي!F148+[1]رشيد!F148+[1]زراعي!F148+[1]عقاري!F148+[1]تجارة!F148+'[1]النهرين '!F148</f>
        <v>0</v>
      </c>
    </row>
    <row r="149" spans="2:6" ht="17.45" hidden="1" customHeight="1">
      <c r="B149" s="6" t="s">
        <v>169</v>
      </c>
      <c r="F149" s="13">
        <f>[1]مركزي!F149+[1]صناعي!F149+[1]رشيد!F149+[1]زراعي!F149+[1]عقاري!F149+[1]تجارة!F149+'[1]النهرين '!F149</f>
        <v>0</v>
      </c>
    </row>
    <row r="150" spans="2:6" ht="17.45" hidden="1" customHeight="1">
      <c r="B150" s="6" t="s">
        <v>170</v>
      </c>
      <c r="F150" s="13">
        <f>[1]مركزي!F150+[1]صناعي!F150+[1]رشيد!F150+[1]زراعي!F150+[1]عقاري!F150+[1]تجارة!F150+'[1]النهرين '!F150</f>
        <v>0</v>
      </c>
    </row>
    <row r="151" spans="2:6" ht="17.45" hidden="1" customHeight="1">
      <c r="B151" s="6" t="s">
        <v>171</v>
      </c>
      <c r="F151" s="13">
        <f>[1]مركزي!F151+[1]صناعي!F151+[1]رشيد!F151+[1]زراعي!F151+[1]عقاري!F151+[1]تجارة!F151+'[1]النهرين '!F151</f>
        <v>0</v>
      </c>
    </row>
    <row r="152" spans="2:6" ht="17.45" hidden="1" customHeight="1">
      <c r="B152" s="6" t="s">
        <v>172</v>
      </c>
      <c r="F152" s="13">
        <f>[1]مركزي!F152+[1]صناعي!F152+[1]رشيد!F152+[1]زراعي!F152+[1]عقاري!F152+[1]تجارة!F152+'[1]النهرين '!F152</f>
        <v>0</v>
      </c>
    </row>
    <row r="153" spans="2:6" ht="17.45" hidden="1" customHeight="1">
      <c r="B153" s="6" t="s">
        <v>173</v>
      </c>
      <c r="F153" s="13">
        <f>[1]مركزي!F153+[1]صناعي!F153+[1]رشيد!F153+[1]زراعي!F153+[1]عقاري!F153+[1]تجارة!F153+'[1]النهرين '!F153</f>
        <v>0</v>
      </c>
    </row>
    <row r="154" spans="2:6" ht="17.45" hidden="1" customHeight="1">
      <c r="B154" s="6" t="s">
        <v>174</v>
      </c>
      <c r="F154" s="13">
        <f>[1]مركزي!F154+[1]صناعي!F154+[1]رشيد!F154+[1]زراعي!F154+[1]عقاري!F154+[1]تجارة!F154+'[1]النهرين '!F154</f>
        <v>0</v>
      </c>
    </row>
    <row r="155" spans="2:6" ht="17.45" hidden="1" customHeight="1">
      <c r="B155" s="6" t="s">
        <v>175</v>
      </c>
      <c r="F155" s="13">
        <f>[1]مركزي!F155+[1]صناعي!F155+[1]رشيد!F155+[1]زراعي!F155+[1]عقاري!F155+[1]تجارة!F155+'[1]النهرين '!F155</f>
        <v>0</v>
      </c>
    </row>
    <row r="156" spans="2:6" ht="17.45" hidden="1" customHeight="1">
      <c r="B156" s="6" t="s">
        <v>176</v>
      </c>
      <c r="F156" s="13">
        <f>[1]مركزي!F156+[1]صناعي!F156+[1]رشيد!F156+[1]زراعي!F156+[1]عقاري!F156+[1]تجارة!F156+'[1]النهرين '!F156</f>
        <v>0</v>
      </c>
    </row>
    <row r="157" spans="2:6" ht="17.45" hidden="1" customHeight="1">
      <c r="B157" s="33" t="s">
        <v>12</v>
      </c>
      <c r="F157" s="13">
        <f>[1]مركزي!F157+[1]صناعي!F157+[1]رشيد!F157+[1]زراعي!F157+[1]عقاري!F157+[1]تجارة!F157+'[1]النهرين '!F157</f>
        <v>0</v>
      </c>
    </row>
    <row r="158" spans="2:6" ht="17.45" hidden="1" customHeight="1">
      <c r="B158" s="6" t="s">
        <v>177</v>
      </c>
      <c r="F158" s="13">
        <f>[1]مركزي!F158+[1]صناعي!F158+[1]رشيد!F158+[1]زراعي!F158+[1]عقاري!F158+[1]تجارة!F158+'[1]النهرين '!F158</f>
        <v>0</v>
      </c>
    </row>
    <row r="159" spans="2:6" ht="17.45" hidden="1" customHeight="1">
      <c r="B159" s="6" t="s">
        <v>178</v>
      </c>
      <c r="F159" s="13">
        <f>[1]مركزي!F159+[1]صناعي!F159+[1]رشيد!F159+[1]زراعي!F159+[1]عقاري!F159+[1]تجارة!F159+'[1]النهرين '!F159</f>
        <v>0</v>
      </c>
    </row>
    <row r="160" spans="2:6" ht="17.45" hidden="1" customHeight="1">
      <c r="B160" s="6" t="s">
        <v>179</v>
      </c>
      <c r="F160" s="13">
        <f>[1]مركزي!F160+[1]صناعي!F160+[1]رشيد!F160+[1]زراعي!F160+[1]عقاري!F160+[1]تجارة!F160+'[1]النهرين '!F160</f>
        <v>0</v>
      </c>
    </row>
    <row r="161" spans="2:6" ht="17.45" hidden="1" customHeight="1">
      <c r="B161" s="6" t="s">
        <v>180</v>
      </c>
      <c r="F161" s="13">
        <f>[1]مركزي!F161+[1]صناعي!F161+[1]رشيد!F161+[1]زراعي!F161+[1]عقاري!F161+[1]تجارة!F161+'[1]النهرين '!F161</f>
        <v>0</v>
      </c>
    </row>
    <row r="162" spans="2:6" ht="17.45" hidden="1" customHeight="1">
      <c r="B162" s="6" t="s">
        <v>181</v>
      </c>
      <c r="F162" s="13">
        <f>[1]مركزي!F162+[1]صناعي!F162+[1]رشيد!F162+[1]زراعي!F162+[1]عقاري!F162+[1]تجارة!F162+'[1]النهرين '!F162</f>
        <v>0</v>
      </c>
    </row>
    <row r="163" spans="2:6" ht="17.45" hidden="1" customHeight="1">
      <c r="B163" s="6" t="s">
        <v>182</v>
      </c>
      <c r="F163" s="13">
        <f>[1]مركزي!F163+[1]صناعي!F163+[1]رشيد!F163+[1]زراعي!F163+[1]عقاري!F163+[1]تجارة!F163+'[1]النهرين '!F163</f>
        <v>0</v>
      </c>
    </row>
    <row r="164" spans="2:6" ht="17.45" hidden="1" customHeight="1">
      <c r="B164" s="6" t="s">
        <v>183</v>
      </c>
      <c r="F164" s="13">
        <f>[1]مركزي!F164+[1]صناعي!F164+[1]رشيد!F164+[1]زراعي!F164+[1]عقاري!F164+[1]تجارة!F164+'[1]النهرين '!F164</f>
        <v>0</v>
      </c>
    </row>
    <row r="165" spans="2:6" ht="17.45" hidden="1" customHeight="1">
      <c r="B165" s="6" t="s">
        <v>184</v>
      </c>
      <c r="F165" s="13">
        <f>[1]مركزي!F165+[1]صناعي!F165+[1]رشيد!F165+[1]زراعي!F165+[1]عقاري!F165+[1]تجارة!F165+'[1]النهرين '!F165</f>
        <v>0</v>
      </c>
    </row>
    <row r="166" spans="2:6" ht="17.45" hidden="1" customHeight="1">
      <c r="B166" s="6" t="s">
        <v>185</v>
      </c>
      <c r="F166" s="13">
        <f>[1]مركزي!F166+[1]صناعي!F166+[1]رشيد!F166+[1]زراعي!F166+[1]عقاري!F166+[1]تجارة!F166+'[1]النهرين '!F166</f>
        <v>0</v>
      </c>
    </row>
    <row r="167" spans="2:6" ht="17.45" hidden="1" customHeight="1">
      <c r="B167" s="6" t="s">
        <v>186</v>
      </c>
      <c r="F167" s="13">
        <f>[1]مركزي!F167+[1]صناعي!F167+[1]رشيد!F167+[1]زراعي!F167+[1]عقاري!F167+[1]تجارة!F167+'[1]النهرين '!F167</f>
        <v>0</v>
      </c>
    </row>
    <row r="168" spans="2:6" ht="17.45" hidden="1" customHeight="1">
      <c r="B168" s="6" t="s">
        <v>187</v>
      </c>
      <c r="F168" s="13">
        <f>[1]مركزي!F168+[1]صناعي!F168+[1]رشيد!F168+[1]زراعي!F168+[1]عقاري!F168+[1]تجارة!F168+'[1]النهرين '!F168</f>
        <v>0</v>
      </c>
    </row>
    <row r="169" spans="2:6" ht="17.45" hidden="1" customHeight="1">
      <c r="B169" s="6" t="s">
        <v>188</v>
      </c>
      <c r="F169" s="13">
        <f>[1]مركزي!F169+[1]صناعي!F169+[1]رشيد!F169+[1]زراعي!F169+[1]عقاري!F169+[1]تجارة!F169+'[1]النهرين '!F169</f>
        <v>0</v>
      </c>
    </row>
    <row r="170" spans="2:6" ht="17.45" hidden="1" customHeight="1">
      <c r="B170" s="6" t="s">
        <v>189</v>
      </c>
      <c r="F170" s="13">
        <f>[1]مركزي!F170+[1]صناعي!F170+[1]رشيد!F170+[1]زراعي!F170+[1]عقاري!F170+[1]تجارة!F170+'[1]النهرين '!F170</f>
        <v>0</v>
      </c>
    </row>
    <row r="171" spans="2:6" ht="17.45" hidden="1" customHeight="1">
      <c r="B171" s="6" t="s">
        <v>190</v>
      </c>
      <c r="F171" s="13">
        <f>[1]مركزي!F171+[1]صناعي!F171+[1]رشيد!F171+[1]زراعي!F171+[1]عقاري!F171+[1]تجارة!F171+'[1]النهرين '!F171</f>
        <v>0</v>
      </c>
    </row>
    <row r="172" spans="2:6" ht="17.45" hidden="1" customHeight="1">
      <c r="B172" s="6" t="s">
        <v>191</v>
      </c>
      <c r="F172" s="13">
        <f>[1]مركزي!F172+[1]صناعي!F172+[1]رشيد!F172+[1]زراعي!F172+[1]عقاري!F172+[1]تجارة!F172+'[1]النهرين '!F172</f>
        <v>0</v>
      </c>
    </row>
    <row r="173" spans="2:6" ht="17.45" hidden="1" customHeight="1">
      <c r="B173" s="6" t="s">
        <v>192</v>
      </c>
      <c r="F173" s="13">
        <f>[1]مركزي!F173+[1]صناعي!F173+[1]رشيد!F173+[1]زراعي!F173+[1]عقاري!F173+[1]تجارة!F173+'[1]النهرين '!F173</f>
        <v>0</v>
      </c>
    </row>
    <row r="174" spans="2:6" ht="17.45" hidden="1" customHeight="1">
      <c r="B174" s="6" t="s">
        <v>193</v>
      </c>
      <c r="F174" s="13">
        <f>[1]مركزي!F174+[1]صناعي!F174+[1]رشيد!F174+[1]زراعي!F174+[1]عقاري!F174+[1]تجارة!F174+'[1]النهرين '!F174</f>
        <v>0</v>
      </c>
    </row>
    <row r="175" spans="2:6" ht="17.45" hidden="1" customHeight="1">
      <c r="B175" s="6" t="s">
        <v>194</v>
      </c>
      <c r="F175" s="13">
        <f>[1]مركزي!F175+[1]صناعي!F175+[1]رشيد!F175+[1]زراعي!F175+[1]عقاري!F175+[1]تجارة!F175+'[1]النهرين '!F175</f>
        <v>0</v>
      </c>
    </row>
    <row r="176" spans="2:6" ht="17.45" hidden="1" customHeight="1">
      <c r="B176" s="6" t="s">
        <v>195</v>
      </c>
      <c r="F176" s="13">
        <f>[1]مركزي!F176+[1]صناعي!F176+[1]رشيد!F176+[1]زراعي!F176+[1]عقاري!F176+[1]تجارة!F176+'[1]النهرين '!F176</f>
        <v>0</v>
      </c>
    </row>
    <row r="177" spans="2:6" ht="17.45" hidden="1" customHeight="1">
      <c r="B177" s="6" t="s">
        <v>196</v>
      </c>
      <c r="F177" s="13">
        <f>[1]مركزي!F177+[1]صناعي!F177+[1]رشيد!F177+[1]زراعي!F177+[1]عقاري!F177+[1]تجارة!F177+'[1]النهرين '!F177</f>
        <v>0</v>
      </c>
    </row>
    <row r="178" spans="2:6" ht="17.45" hidden="1" customHeight="1">
      <c r="B178" s="6" t="s">
        <v>197</v>
      </c>
      <c r="F178" s="13">
        <f>[1]مركزي!F178+[1]صناعي!F178+[1]رشيد!F178+[1]زراعي!F178+[1]عقاري!F178+[1]تجارة!F178+'[1]النهرين '!F178</f>
        <v>0</v>
      </c>
    </row>
    <row r="179" spans="2:6" ht="17.45" hidden="1" customHeight="1">
      <c r="B179" s="6" t="s">
        <v>198</v>
      </c>
      <c r="F179" s="13">
        <f>[1]مركزي!F179+[1]صناعي!F179+[1]رشيد!F179+[1]زراعي!F179+[1]عقاري!F179+[1]تجارة!F179+'[1]النهرين '!F179</f>
        <v>0</v>
      </c>
    </row>
    <row r="180" spans="2:6" ht="17.45" hidden="1" customHeight="1">
      <c r="B180" s="6" t="s">
        <v>199</v>
      </c>
      <c r="F180" s="13">
        <f>[1]مركزي!F180+[1]صناعي!F180+[1]رشيد!F180+[1]زراعي!F180+[1]عقاري!F180+[1]تجارة!F180+'[1]النهرين '!F180</f>
        <v>0</v>
      </c>
    </row>
    <row r="181" spans="2:6" ht="17.45" hidden="1" customHeight="1">
      <c r="B181" s="6" t="s">
        <v>200</v>
      </c>
      <c r="F181" s="13">
        <f>[1]مركزي!F181+[1]صناعي!F181+[1]رشيد!F181+[1]زراعي!F181+[1]عقاري!F181+[1]تجارة!F181+'[1]النهرين '!F181</f>
        <v>0</v>
      </c>
    </row>
    <row r="182" spans="2:6" ht="17.45" hidden="1" customHeight="1">
      <c r="B182" s="6" t="s">
        <v>201</v>
      </c>
      <c r="F182" s="13">
        <f>[1]مركزي!F182+[1]صناعي!F182+[1]رشيد!F182+[1]زراعي!F182+[1]عقاري!F182+[1]تجارة!F182+'[1]النهرين '!F182</f>
        <v>0</v>
      </c>
    </row>
    <row r="183" spans="2:6" ht="17.45" hidden="1" customHeight="1">
      <c r="C183" s="1">
        <f>[1]مركزي!C183+[1]صناعي!C183+[1]رشيد!C183+[1]زراعي!C183+[1]عقاري!C183+[1]تجارة!C183</f>
        <v>2821607675</v>
      </c>
      <c r="F183" s="13">
        <f>[1]مركزي!F183+[1]صناعي!F183+[1]رشيد!F183+[1]زراعي!F183+[1]عقاري!F183+[1]تجارة!F183+'[1]النهرين '!F183</f>
        <v>0</v>
      </c>
    </row>
    <row r="184" spans="2:6" ht="17.45" hidden="1" customHeight="1">
      <c r="F184" s="13">
        <f>[1]مركزي!F184+[1]صناعي!F184+[1]رشيد!F184+[1]زراعي!F184+[1]عقاري!F184+[1]تجارة!F184+'[1]النهرين '!F184</f>
        <v>0</v>
      </c>
    </row>
    <row r="185" spans="2:6" ht="17.45" hidden="1" customHeight="1">
      <c r="B185" s="6" t="s">
        <v>202</v>
      </c>
      <c r="E185" s="6">
        <f>C183-C189</f>
        <v>2429798492</v>
      </c>
      <c r="F185" s="13">
        <f>[1]مركزي!F185+[1]صناعي!F185+[1]رشيد!F185+[1]زراعي!F185+[1]عقاري!F185+[1]تجارة!F185+'[1]النهرين '!F185</f>
        <v>0</v>
      </c>
    </row>
    <row r="186" spans="2:6" ht="17.45" hidden="1" customHeight="1">
      <c r="B186" s="6" t="s">
        <v>203</v>
      </c>
      <c r="F186" s="13">
        <f>[1]مركزي!F186+[1]صناعي!F186+[1]رشيد!F186+[1]زراعي!F186+[1]عقاري!F186+[1]تجارة!F186+'[1]النهرين '!F186</f>
        <v>0</v>
      </c>
    </row>
    <row r="187" spans="2:6" ht="17.45" hidden="1" customHeight="1">
      <c r="B187" s="6" t="s">
        <v>204</v>
      </c>
      <c r="F187" s="13">
        <f>[1]مركزي!F187+[1]صناعي!F187+[1]رشيد!F187+[1]زراعي!F187+[1]عقاري!F187+[1]تجارة!F187+'[1]النهرين '!F187</f>
        <v>0</v>
      </c>
    </row>
    <row r="188" spans="2:6" ht="17.45" hidden="1" customHeight="1">
      <c r="B188" s="6" t="s">
        <v>205</v>
      </c>
      <c r="F188" s="13">
        <f>[1]مركزي!F188+[1]صناعي!F188+[1]رشيد!F188+[1]زراعي!F188+[1]عقاري!F188+[1]تجارة!F188+'[1]النهرين '!F188</f>
        <v>0</v>
      </c>
    </row>
    <row r="189" spans="2:6" ht="17.45" hidden="1" customHeight="1">
      <c r="C189" s="1">
        <f>[1]مركزي!C189+[1]صناعي!C189+[1]رشيد!C189+[1]زراعي!C189+[1]عقاري!C189+[1]تجارة!C189</f>
        <v>391809183</v>
      </c>
      <c r="F189" s="13">
        <f>[1]مركزي!F189+[1]صناعي!F189+[1]رشيد!F189+[1]زراعي!F189+[1]عقاري!F189+[1]تجارة!F189+'[1]النهرين '!F189</f>
        <v>0</v>
      </c>
    </row>
    <row r="190" spans="2:6" ht="17.45" hidden="1" customHeight="1">
      <c r="F190" s="13">
        <f>[1]مركزي!F190+[1]صناعي!F190+[1]رشيد!F190+[1]زراعي!F190+[1]عقاري!F190+[1]تجارة!F190+'[1]النهرين '!F190</f>
        <v>0</v>
      </c>
    </row>
    <row r="191" spans="2:6" ht="17.45" hidden="1" customHeight="1">
      <c r="F191" s="13">
        <f>[1]مركزي!F191+[1]صناعي!F191+[1]رشيد!F191+[1]زراعي!F191+[1]عقاري!F191+[1]تجارة!F191+'[1]النهرين '!F191</f>
        <v>0</v>
      </c>
    </row>
    <row r="192" spans="2:6" ht="17.45" hidden="1" customHeight="1">
      <c r="B192" s="33" t="s">
        <v>14</v>
      </c>
      <c r="F192" s="13">
        <f>[1]مركزي!F192+[1]صناعي!F192+[1]رشيد!F192+[1]زراعي!F192+[1]عقاري!F192+[1]تجارة!F192+'[1]النهرين '!F192</f>
        <v>0</v>
      </c>
    </row>
    <row r="193" spans="2:6" ht="17.45" hidden="1" customHeight="1">
      <c r="B193" s="6" t="s">
        <v>206</v>
      </c>
      <c r="F193" s="13">
        <f>[1]مركزي!F193+[1]صناعي!F193+[1]رشيد!F193+[1]زراعي!F193+[1]عقاري!F193+[1]تجارة!F193+'[1]النهرين '!F193</f>
        <v>0</v>
      </c>
    </row>
    <row r="194" spans="2:6" ht="17.45" hidden="1" customHeight="1">
      <c r="B194" s="6" t="s">
        <v>207</v>
      </c>
      <c r="F194" s="13">
        <f>[1]مركزي!F194+[1]صناعي!F194+[1]رشيد!F194+[1]زراعي!F194+[1]عقاري!F194+[1]تجارة!F194+'[1]النهرين '!F194</f>
        <v>0</v>
      </c>
    </row>
    <row r="195" spans="2:6" ht="17.45" hidden="1" customHeight="1">
      <c r="B195" s="6" t="s">
        <v>208</v>
      </c>
      <c r="F195" s="13">
        <f>[1]مركزي!F195+[1]صناعي!F195+[1]رشيد!F195+[1]زراعي!F195+[1]عقاري!F195+[1]تجارة!F195+'[1]النهرين '!F195</f>
        <v>0</v>
      </c>
    </row>
    <row r="196" spans="2:6" ht="17.45" hidden="1" customHeight="1">
      <c r="B196" s="6" t="s">
        <v>209</v>
      </c>
      <c r="F196" s="13">
        <f>[1]مركزي!F196+[1]صناعي!F196+[1]رشيد!F196+[1]زراعي!F196+[1]عقاري!F196+[1]تجارة!F196+'[1]النهرين '!F196</f>
        <v>0</v>
      </c>
    </row>
    <row r="197" spans="2:6" ht="17.45" hidden="1" customHeight="1">
      <c r="B197" s="6" t="s">
        <v>210</v>
      </c>
      <c r="F197" s="13">
        <f>[1]مركزي!F197+[1]صناعي!F197+[1]رشيد!F197+[1]زراعي!F197+[1]عقاري!F197+[1]تجارة!F197+'[1]النهرين '!F197</f>
        <v>0</v>
      </c>
    </row>
    <row r="198" spans="2:6" ht="17.45" hidden="1" customHeight="1">
      <c r="B198" s="6" t="s">
        <v>211</v>
      </c>
      <c r="F198" s="13">
        <f>[1]مركزي!F198+[1]صناعي!F198+[1]رشيد!F198+[1]زراعي!F198+[1]عقاري!F198+[1]تجارة!F198+'[1]النهرين '!F198</f>
        <v>0</v>
      </c>
    </row>
    <row r="199" spans="2:6" ht="17.45" hidden="1" customHeight="1">
      <c r="B199" s="6" t="s">
        <v>212</v>
      </c>
      <c r="F199" s="13">
        <f>[1]مركزي!F199+[1]صناعي!F199+[1]رشيد!F199+[1]زراعي!F199+[1]عقاري!F199+[1]تجارة!F199+'[1]النهرين '!F199</f>
        <v>0</v>
      </c>
    </row>
    <row r="200" spans="2:6" ht="17.45" hidden="1" customHeight="1">
      <c r="B200" s="6" t="s">
        <v>213</v>
      </c>
      <c r="F200" s="13">
        <f>[1]مركزي!F200+[1]صناعي!F200+[1]رشيد!F200+[1]زراعي!F200+[1]عقاري!F200+[1]تجارة!F200+'[1]النهرين '!F200</f>
        <v>0</v>
      </c>
    </row>
    <row r="201" spans="2:6" ht="17.45" hidden="1" customHeight="1">
      <c r="B201" s="6" t="s">
        <v>214</v>
      </c>
      <c r="F201" s="13">
        <f>[1]مركزي!F201+[1]صناعي!F201+[1]رشيد!F201+[1]زراعي!F201+[1]عقاري!F201+[1]تجارة!F201+'[1]النهرين '!F201</f>
        <v>0</v>
      </c>
    </row>
    <row r="202" spans="2:6" ht="17.45" hidden="1" customHeight="1">
      <c r="B202" s="6" t="s">
        <v>215</v>
      </c>
      <c r="F202" s="13">
        <f>[1]مركزي!F202+[1]صناعي!F202+[1]رشيد!F202+[1]زراعي!F202+[1]عقاري!F202+[1]تجارة!F202+'[1]النهرين '!F202</f>
        <v>0</v>
      </c>
    </row>
    <row r="203" spans="2:6" ht="17.45" hidden="1" customHeight="1">
      <c r="B203" s="6" t="s">
        <v>216</v>
      </c>
      <c r="F203" s="13">
        <f>[1]مركزي!F203+[1]صناعي!F203+[1]رشيد!F203+[1]زراعي!F203+[1]عقاري!F203+[1]تجارة!F203+'[1]النهرين '!F203</f>
        <v>0</v>
      </c>
    </row>
    <row r="204" spans="2:6" ht="17.45" hidden="1" customHeight="1">
      <c r="B204" s="6" t="s">
        <v>217</v>
      </c>
      <c r="F204" s="13">
        <f>[1]مركزي!F204+[1]صناعي!F204+[1]رشيد!F204+[1]زراعي!F204+[1]عقاري!F204+[1]تجارة!F204+'[1]النهرين '!F204</f>
        <v>0</v>
      </c>
    </row>
    <row r="205" spans="2:6" ht="17.45" hidden="1" customHeight="1">
      <c r="B205" s="6" t="s">
        <v>218</v>
      </c>
      <c r="F205" s="13">
        <f>[1]مركزي!F205+[1]صناعي!F205+[1]رشيد!F205+[1]زراعي!F205+[1]عقاري!F205+[1]تجارة!F205+'[1]النهرين '!F205</f>
        <v>0</v>
      </c>
    </row>
    <row r="206" spans="2:6" ht="17.45" hidden="1" customHeight="1">
      <c r="B206" s="6" t="s">
        <v>219</v>
      </c>
      <c r="F206" s="13">
        <f>[1]مركزي!F206+[1]صناعي!F206+[1]رشيد!F206+[1]زراعي!F206+[1]عقاري!F206+[1]تجارة!F206+'[1]النهرين '!F206</f>
        <v>0</v>
      </c>
    </row>
    <row r="207" spans="2:6" ht="17.45" hidden="1" customHeight="1">
      <c r="F207" s="13">
        <f>[1]مركزي!F207+[1]صناعي!F207+[1]رشيد!F207+[1]زراعي!F207+[1]عقاري!F207+[1]تجارة!F207+'[1]النهرين '!F207</f>
        <v>0</v>
      </c>
    </row>
    <row r="208" spans="2:6" ht="17.45" hidden="1" customHeight="1">
      <c r="F208" s="13">
        <f>[1]مركزي!F208+[1]صناعي!F208+[1]رشيد!F208+[1]زراعي!F208+[1]عقاري!F208+[1]تجارة!F208+'[1]النهرين '!F208</f>
        <v>0</v>
      </c>
    </row>
    <row r="209" spans="2:6" ht="17.45" hidden="1" customHeight="1">
      <c r="B209" s="33" t="s">
        <v>16</v>
      </c>
      <c r="F209" s="13">
        <f>[1]مركزي!F209+[1]صناعي!F209+[1]رشيد!F209+[1]زراعي!F209+[1]عقاري!F209+[1]تجارة!F209+'[1]النهرين '!F209</f>
        <v>0</v>
      </c>
    </row>
    <row r="210" spans="2:6" ht="17.45" hidden="1" customHeight="1">
      <c r="B210" s="6" t="s">
        <v>220</v>
      </c>
      <c r="F210" s="13">
        <f>[1]مركزي!F210+[1]صناعي!F210+[1]رشيد!F210+[1]زراعي!F210+[1]عقاري!F210+[1]تجارة!F210+'[1]النهرين '!F210</f>
        <v>0</v>
      </c>
    </row>
    <row r="211" spans="2:6" ht="17.45" hidden="1" customHeight="1">
      <c r="B211" s="6" t="s">
        <v>221</v>
      </c>
      <c r="F211" s="13">
        <f>[1]مركزي!F211+[1]صناعي!F211+[1]رشيد!F211+[1]زراعي!F211+[1]عقاري!F211+[1]تجارة!F211+'[1]النهرين '!F211</f>
        <v>0</v>
      </c>
    </row>
    <row r="212" spans="2:6" ht="17.45" hidden="1" customHeight="1">
      <c r="B212" s="6" t="s">
        <v>222</v>
      </c>
      <c r="F212" s="13">
        <f>[1]مركزي!F212+[1]صناعي!F212+[1]رشيد!F212+[1]زراعي!F212+[1]عقاري!F212+[1]تجارة!F212+'[1]النهرين '!F212</f>
        <v>0</v>
      </c>
    </row>
    <row r="213" spans="2:6" ht="17.45" hidden="1" customHeight="1">
      <c r="B213" s="6" t="s">
        <v>223</v>
      </c>
      <c r="F213" s="13">
        <f>[1]مركزي!F213+[1]صناعي!F213+[1]رشيد!F213+[1]زراعي!F213+[1]عقاري!F213+[1]تجارة!F213+'[1]النهرين '!F213</f>
        <v>0</v>
      </c>
    </row>
    <row r="214" spans="2:6" ht="17.45" hidden="1" customHeight="1">
      <c r="B214" s="6" t="s">
        <v>224</v>
      </c>
      <c r="F214" s="13">
        <f>[1]مركزي!F214+[1]صناعي!F214+[1]رشيد!F214+[1]زراعي!F214+[1]عقاري!F214+[1]تجارة!F214+'[1]النهرين '!F214</f>
        <v>0</v>
      </c>
    </row>
    <row r="215" spans="2:6" ht="17.45" hidden="1" customHeight="1">
      <c r="B215" s="6" t="s">
        <v>225</v>
      </c>
      <c r="F215" s="13">
        <f>[1]مركزي!F215+[1]صناعي!F215+[1]رشيد!F215+[1]زراعي!F215+[1]عقاري!F215+[1]تجارة!F215+'[1]النهرين '!F215</f>
        <v>0</v>
      </c>
    </row>
    <row r="216" spans="2:6" ht="17.45" hidden="1" customHeight="1">
      <c r="B216" s="6" t="s">
        <v>226</v>
      </c>
      <c r="F216" s="13">
        <f>[1]مركزي!F216+[1]صناعي!F216+[1]رشيد!F216+[1]زراعي!F216+[1]عقاري!F216+[1]تجارة!F216+'[1]النهرين '!F216</f>
        <v>0</v>
      </c>
    </row>
    <row r="217" spans="2:6" ht="17.45" hidden="1" customHeight="1">
      <c r="F217" s="13">
        <f>[1]مركزي!F217+[1]صناعي!F217+[1]رشيد!F217+[1]زراعي!F217+[1]عقاري!F217+[1]تجارة!F217+'[1]النهرين '!F217</f>
        <v>0</v>
      </c>
    </row>
    <row r="218" spans="2:6" ht="17.45" hidden="1" customHeight="1">
      <c r="B218" s="33" t="s">
        <v>20</v>
      </c>
      <c r="F218" s="13">
        <f>[1]مركزي!F218+[1]صناعي!F218+[1]رشيد!F218+[1]زراعي!F218+[1]عقاري!F218+[1]تجارة!F218+'[1]النهرين '!F218</f>
        <v>0</v>
      </c>
    </row>
    <row r="219" spans="2:6" ht="17.45" hidden="1" customHeight="1">
      <c r="B219" s="6" t="s">
        <v>227</v>
      </c>
      <c r="C219" s="1">
        <v>9470175</v>
      </c>
      <c r="F219" s="13">
        <f>[1]مركزي!F219+[1]صناعي!F219+[1]رشيد!F219+[1]زراعي!F219+[1]عقاري!F219+[1]تجارة!F219+'[1]النهرين '!F219</f>
        <v>0</v>
      </c>
    </row>
    <row r="220" spans="2:6" ht="17.45" hidden="1" customHeight="1">
      <c r="B220" s="6" t="s">
        <v>228</v>
      </c>
      <c r="C220" s="36" t="e">
        <f>[1]مركزي!C220+#REF!+[1]صناعي!C220+[1]رشيد!C220+[1]زراعي!C220+[1]عقاري!C220+[1]تجارة!C220</f>
        <v>#REF!</v>
      </c>
      <c r="F220" s="13">
        <f>[1]مركزي!F220+[1]صناعي!F220+[1]رشيد!F220+[1]زراعي!F220+[1]عقاري!F220+[1]تجارة!F220+'[1]النهرين '!F220</f>
        <v>0</v>
      </c>
    </row>
    <row r="221" spans="2:6" ht="17.45" hidden="1" customHeight="1">
      <c r="B221" s="6" t="s">
        <v>229</v>
      </c>
      <c r="C221" s="1" t="e">
        <f>[1]مركزي!C221+#REF!+[1]صناعي!C221+[1]رشيد!C221+[1]زراعي!C221+[1]عقاري!C221+[1]تجارة!C221</f>
        <v>#REF!</v>
      </c>
      <c r="F221" s="13">
        <f>[1]مركزي!F221+[1]صناعي!F221+[1]رشيد!F221+[1]زراعي!F221+[1]عقاري!F221+[1]تجارة!F221+'[1]النهرين '!F221</f>
        <v>0</v>
      </c>
    </row>
    <row r="222" spans="2:6" ht="17.45" hidden="1" customHeight="1">
      <c r="B222" s="6" t="s">
        <v>230</v>
      </c>
      <c r="C222" s="36" t="e">
        <f>[1]مركزي!C222+#REF!+[1]صناعي!C222+[1]رشيد!C222+[1]زراعي!C222+[1]عقاري!C222+[1]تجارة!C222</f>
        <v>#REF!</v>
      </c>
      <c r="F222" s="13">
        <f>[1]مركزي!F222+[1]صناعي!F222+[1]رشيد!F222+[1]زراعي!F222+[1]عقاري!F222+[1]تجارة!F222+'[1]النهرين '!F222</f>
        <v>0</v>
      </c>
    </row>
    <row r="223" spans="2:6" ht="17.45" hidden="1" customHeight="1">
      <c r="B223" s="6" t="s">
        <v>231</v>
      </c>
      <c r="C223" s="1">
        <v>660661</v>
      </c>
      <c r="F223" s="13">
        <f>[1]مركزي!F223+[1]صناعي!F223+[1]رشيد!F223+[1]زراعي!F223+[1]عقاري!F223+[1]تجارة!F223+'[1]النهرين '!F223</f>
        <v>0</v>
      </c>
    </row>
    <row r="224" spans="2:6" ht="17.45" hidden="1" customHeight="1">
      <c r="B224" s="6" t="s">
        <v>232</v>
      </c>
      <c r="C224" s="1">
        <v>220082</v>
      </c>
      <c r="F224" s="13">
        <f>[1]مركزي!F224+[1]صناعي!F224+[1]رشيد!F224+[1]زراعي!F224+[1]عقاري!F224+[1]تجارة!F224+'[1]النهرين '!F224</f>
        <v>0</v>
      </c>
    </row>
    <row r="225" spans="2:6" ht="17.45" hidden="1" customHeight="1">
      <c r="B225" s="6" t="s">
        <v>233</v>
      </c>
      <c r="F225" s="13">
        <f>[1]مركزي!F225+[1]صناعي!F225+[1]رشيد!F225+[1]زراعي!F225+[1]عقاري!F225+[1]تجارة!F225+'[1]النهرين '!F225</f>
        <v>0</v>
      </c>
    </row>
    <row r="226" spans="2:6" ht="17.45" hidden="1" customHeight="1">
      <c r="B226" s="6" t="s">
        <v>234</v>
      </c>
      <c r="F226" s="13">
        <f>[1]مركزي!F226+[1]صناعي!F226+[1]رشيد!F226+[1]زراعي!F226+[1]عقاري!F226+[1]تجارة!F226+'[1]النهرين '!F226</f>
        <v>0</v>
      </c>
    </row>
    <row r="227" spans="2:6" ht="17.45" hidden="1" customHeight="1">
      <c r="B227" s="6" t="s">
        <v>235</v>
      </c>
      <c r="F227" s="13">
        <f>[1]مركزي!F227+[1]صناعي!F227+[1]رشيد!F227+[1]زراعي!F227+[1]عقاري!F227+[1]تجارة!F227+'[1]النهرين '!F227</f>
        <v>0</v>
      </c>
    </row>
    <row r="228" spans="2:6" ht="17.45" hidden="1" customHeight="1">
      <c r="B228" s="6" t="s">
        <v>236</v>
      </c>
      <c r="F228" s="13">
        <f>[1]مركزي!F228+[1]صناعي!F228+[1]رشيد!F228+[1]زراعي!F228+[1]عقاري!F228+[1]تجارة!F228+'[1]النهرين '!F228</f>
        <v>0</v>
      </c>
    </row>
    <row r="229" spans="2:6" ht="17.45" hidden="1" customHeight="1">
      <c r="F229" s="13">
        <f>[1]مركزي!F229+[1]صناعي!F229+[1]رشيد!F229+[1]زراعي!F229+[1]عقاري!F229+[1]تجارة!F229+'[1]النهرين '!F229</f>
        <v>0</v>
      </c>
    </row>
    <row r="230" spans="2:6" ht="17.45" hidden="1" customHeight="1">
      <c r="F230" s="13">
        <f>[1]مركزي!F230+[1]صناعي!F230+[1]رشيد!F230+[1]زراعي!F230+[1]عقاري!F230+[1]تجارة!F230+'[1]النهرين '!F230</f>
        <v>0</v>
      </c>
    </row>
    <row r="231" spans="2:6" ht="17.45" hidden="1" customHeight="1">
      <c r="B231" s="33" t="s">
        <v>24</v>
      </c>
      <c r="F231" s="13">
        <f>[1]مركزي!F231+[1]صناعي!F231+[1]رشيد!F231+[1]زراعي!F231+[1]عقاري!F231+[1]تجارة!F231+'[1]النهرين '!F231</f>
        <v>0</v>
      </c>
    </row>
    <row r="232" spans="2:6" ht="17.45" hidden="1" customHeight="1">
      <c r="B232" s="6" t="s">
        <v>237</v>
      </c>
      <c r="F232" s="13">
        <f>[1]مركزي!F232+[1]صناعي!F232+[1]رشيد!F232+[1]زراعي!F232+[1]عقاري!F232+[1]تجارة!F232+'[1]النهرين '!F232</f>
        <v>0</v>
      </c>
    </row>
    <row r="233" spans="2:6" ht="17.45" hidden="1" customHeight="1">
      <c r="B233" s="6" t="s">
        <v>238</v>
      </c>
      <c r="F233" s="13">
        <f>[1]مركزي!F233+[1]صناعي!F233+[1]رشيد!F233+[1]زراعي!F233+[1]عقاري!F233+[1]تجارة!F233+'[1]النهرين '!F233</f>
        <v>0</v>
      </c>
    </row>
    <row r="234" spans="2:6" ht="17.45" hidden="1" customHeight="1">
      <c r="B234" s="6" t="s">
        <v>239</v>
      </c>
      <c r="F234" s="13">
        <f>[1]مركزي!F234+[1]صناعي!F234+[1]رشيد!F234+[1]زراعي!F234+[1]عقاري!F234+[1]تجارة!F234+'[1]النهرين '!F234</f>
        <v>0</v>
      </c>
    </row>
    <row r="235" spans="2:6" ht="17.45" hidden="1" customHeight="1">
      <c r="B235" s="6" t="s">
        <v>240</v>
      </c>
      <c r="F235" s="13">
        <f>[1]مركزي!F235+[1]صناعي!F235+[1]رشيد!F235+[1]زراعي!F235+[1]عقاري!F235+[1]تجارة!F235+'[1]النهرين '!F235</f>
        <v>0</v>
      </c>
    </row>
    <row r="236" spans="2:6" ht="17.45" hidden="1" customHeight="1">
      <c r="B236" s="6" t="s">
        <v>241</v>
      </c>
      <c r="F236" s="13">
        <f>[1]مركزي!F236+[1]صناعي!F236+[1]رشيد!F236+[1]زراعي!F236+[1]عقاري!F236+[1]تجارة!F236+'[1]النهرين '!F236</f>
        <v>0</v>
      </c>
    </row>
    <row r="237" spans="2:6" ht="17.45" hidden="1" customHeight="1">
      <c r="B237" s="6" t="s">
        <v>242</v>
      </c>
      <c r="F237" s="13">
        <f>[1]مركزي!F237+[1]صناعي!F237+[1]رشيد!F237+[1]زراعي!F237+[1]عقاري!F237+[1]تجارة!F237+'[1]النهرين '!F237</f>
        <v>0</v>
      </c>
    </row>
    <row r="238" spans="2:6" ht="17.45" hidden="1" customHeight="1">
      <c r="B238" s="6" t="s">
        <v>243</v>
      </c>
      <c r="F238" s="13">
        <f>[1]مركزي!F238+[1]صناعي!F238+[1]رشيد!F238+[1]زراعي!F238+[1]عقاري!F238+[1]تجارة!F238+'[1]النهرين '!F238</f>
        <v>0</v>
      </c>
    </row>
    <row r="239" spans="2:6" ht="17.45" hidden="1" customHeight="1">
      <c r="F239" s="13">
        <f>[1]مركزي!F239+[1]صناعي!F239+[1]رشيد!F239+[1]زراعي!F239+[1]عقاري!F239+[1]تجارة!F239+'[1]النهرين '!F239</f>
        <v>0</v>
      </c>
    </row>
    <row r="240" spans="2:6" ht="17.45" hidden="1" customHeight="1">
      <c r="F240" s="13">
        <f>[1]مركزي!F240+[1]صناعي!F240+[1]رشيد!F240+[1]زراعي!F240+[1]عقاري!F240+[1]تجارة!F240+'[1]النهرين '!F240</f>
        <v>0</v>
      </c>
    </row>
    <row r="241" spans="2:6" ht="17.45" hidden="1" customHeight="1">
      <c r="B241" s="33" t="s">
        <v>34</v>
      </c>
      <c r="F241" s="13">
        <f>[1]مركزي!F241+[1]صناعي!F241+[1]رشيد!F241+[1]زراعي!F241+[1]عقاري!F241+[1]تجارة!F241+'[1]النهرين '!F241</f>
        <v>0</v>
      </c>
    </row>
    <row r="242" spans="2:6" ht="17.45" hidden="1" customHeight="1">
      <c r="B242" s="6" t="s">
        <v>244</v>
      </c>
      <c r="F242" s="13">
        <f>[1]مركزي!F242+[1]صناعي!F242+[1]رشيد!F242+[1]زراعي!F242+[1]عقاري!F242+[1]تجارة!F242+'[1]النهرين '!F242</f>
        <v>0</v>
      </c>
    </row>
    <row r="243" spans="2:6" ht="17.45" hidden="1" customHeight="1">
      <c r="B243" s="6" t="s">
        <v>245</v>
      </c>
      <c r="F243" s="13">
        <f>[1]مركزي!F243+[1]صناعي!F243+[1]رشيد!F243+[1]زراعي!F243+[1]عقاري!F243+[1]تجارة!F243+'[1]النهرين '!F243</f>
        <v>0</v>
      </c>
    </row>
    <row r="244" spans="2:6" ht="17.45" hidden="1" customHeight="1">
      <c r="B244" s="6" t="s">
        <v>246</v>
      </c>
      <c r="F244" s="13">
        <f>[1]مركزي!F244+[1]صناعي!F244+[1]رشيد!F244+[1]زراعي!F244+[1]عقاري!F244+[1]تجارة!F244+'[1]النهرين '!F244</f>
        <v>0</v>
      </c>
    </row>
    <row r="245" spans="2:6" ht="17.45" hidden="1" customHeight="1">
      <c r="B245" s="6" t="s">
        <v>232</v>
      </c>
      <c r="F245" s="13">
        <f>[1]مركزي!F245+[1]صناعي!F245+[1]رشيد!F245+[1]زراعي!F245+[1]عقاري!F245+[1]تجارة!F245+'[1]النهرين '!F245</f>
        <v>0</v>
      </c>
    </row>
    <row r="246" spans="2:6" ht="17.45" hidden="1" customHeight="1">
      <c r="B246" s="6" t="s">
        <v>247</v>
      </c>
      <c r="F246" s="13">
        <f>[1]مركزي!F246+[1]صناعي!F246+[1]رشيد!F246+[1]زراعي!F246+[1]عقاري!F246+[1]تجارة!F246+'[1]النهرين '!F246</f>
        <v>0</v>
      </c>
    </row>
    <row r="247" spans="2:6" ht="17.45" hidden="1" customHeight="1">
      <c r="B247" s="6" t="s">
        <v>248</v>
      </c>
      <c r="C247" s="1">
        <v>5821375</v>
      </c>
      <c r="F247" s="13">
        <f>[1]مركزي!F247+[1]صناعي!F247+[1]رشيد!F247+[1]زراعي!F247+[1]عقاري!F247+[1]تجارة!F247+'[1]النهرين '!F247</f>
        <v>0</v>
      </c>
    </row>
    <row r="248" spans="2:6" ht="17.45" hidden="1" customHeight="1">
      <c r="B248" s="6" t="s">
        <v>249</v>
      </c>
      <c r="C248" s="1">
        <v>2828239</v>
      </c>
      <c r="F248" s="13">
        <f>[1]مركزي!F248+[1]صناعي!F248+[1]رشيد!F248+[1]زراعي!F248+[1]عقاري!F248+[1]تجارة!F248+'[1]النهرين '!F248</f>
        <v>0</v>
      </c>
    </row>
    <row r="249" spans="2:6" ht="17.45" hidden="1" customHeight="1">
      <c r="B249" s="6" t="s">
        <v>250</v>
      </c>
      <c r="C249" s="1">
        <v>1155003</v>
      </c>
      <c r="F249" s="13">
        <f>[1]مركزي!F249+[1]صناعي!F249+[1]رشيد!F249+[1]زراعي!F249+[1]عقاري!F249+[1]تجارة!F249+'[1]النهرين '!F249</f>
        <v>0</v>
      </c>
    </row>
    <row r="250" spans="2:6" ht="17.45" hidden="1" customHeight="1">
      <c r="C250" s="1">
        <v>8842837</v>
      </c>
      <c r="F250" s="13">
        <f>[1]مركزي!F250+[1]صناعي!F250+[1]رشيد!F250+[1]زراعي!F250+[1]عقاري!F250+[1]تجارة!F250+'[1]النهرين '!F250</f>
        <v>0</v>
      </c>
    </row>
    <row r="251" spans="2:6" ht="17.45" hidden="1" customHeight="1">
      <c r="B251" s="33" t="s">
        <v>38</v>
      </c>
      <c r="F251" s="13">
        <f>[1]مركزي!F251+[1]صناعي!F251+[1]رشيد!F251+[1]زراعي!F251+[1]عقاري!F251+[1]تجارة!F251+'[1]النهرين '!F251</f>
        <v>0</v>
      </c>
    </row>
    <row r="252" spans="2:6" ht="17.45" hidden="1" customHeight="1">
      <c r="B252" s="6" t="s">
        <v>251</v>
      </c>
      <c r="F252" s="13">
        <f>[1]مركزي!F252+[1]صناعي!F252+[1]رشيد!F252+[1]زراعي!F252+[1]عقاري!F252+[1]تجارة!F252+'[1]النهرين '!F252</f>
        <v>0</v>
      </c>
    </row>
    <row r="253" spans="2:6" ht="17.45" hidden="1" customHeight="1">
      <c r="B253" s="6" t="s">
        <v>252</v>
      </c>
      <c r="F253" s="13">
        <f>[1]مركزي!F253+[1]صناعي!F253+[1]رشيد!F253+[1]زراعي!F253+[1]عقاري!F253+[1]تجارة!F253+'[1]النهرين '!F253</f>
        <v>0</v>
      </c>
    </row>
    <row r="254" spans="2:6" ht="17.45" hidden="1" customHeight="1">
      <c r="B254" s="6" t="s">
        <v>253</v>
      </c>
      <c r="F254" s="13">
        <f>[1]مركزي!F254+[1]صناعي!F254+[1]رشيد!F254+[1]زراعي!F254+[1]عقاري!F254+[1]تجارة!F254+'[1]النهرين '!F254</f>
        <v>0</v>
      </c>
    </row>
    <row r="255" spans="2:6" ht="17.45" hidden="1" customHeight="1">
      <c r="B255" s="6" t="s">
        <v>254</v>
      </c>
      <c r="C255" s="1">
        <v>6945575</v>
      </c>
      <c r="F255" s="13">
        <f>[1]مركزي!F255+[1]صناعي!F255+[1]رشيد!F255+[1]زراعي!F255+[1]عقاري!F255+[1]تجارة!F255+'[1]النهرين '!F255</f>
        <v>0</v>
      </c>
    </row>
    <row r="256" spans="2:6" ht="17.45" hidden="1" customHeight="1">
      <c r="B256" s="6" t="s">
        <v>255</v>
      </c>
      <c r="F256" s="13">
        <f>[1]مركزي!F256+[1]صناعي!F256+[1]رشيد!F256+[1]زراعي!F256+[1]عقاري!F256+[1]تجارة!F256+'[1]النهرين '!F256</f>
        <v>0</v>
      </c>
    </row>
    <row r="257" spans="2:6" ht="17.45" hidden="1" customHeight="1">
      <c r="F257" s="13">
        <f>[1]مركزي!F257+[1]صناعي!F257+[1]رشيد!F257+[1]زراعي!F257+[1]عقاري!F257+[1]تجارة!F257+'[1]النهرين '!F257</f>
        <v>2684178</v>
      </c>
    </row>
    <row r="258" spans="2:6" ht="17.45" hidden="1" customHeight="1">
      <c r="F258" s="13">
        <f>[1]مركزي!F258+[1]صناعي!F258+[1]رشيد!F258+[1]زراعي!F258+[1]عقاري!F258+[1]تجارة!F258+'[1]النهرين '!F258</f>
        <v>0</v>
      </c>
    </row>
    <row r="259" spans="2:6" ht="17.45" hidden="1" customHeight="1">
      <c r="B259" s="35" t="s">
        <v>46</v>
      </c>
      <c r="F259" s="13">
        <f>[1]مركزي!F259+[1]صناعي!F259+[1]رشيد!F259+[1]زراعي!F259+[1]عقاري!F259+[1]تجارة!F259+'[1]النهرين '!F259</f>
        <v>0</v>
      </c>
    </row>
    <row r="260" spans="2:6" ht="17.45" hidden="1" customHeight="1">
      <c r="B260" s="6" t="s">
        <v>256</v>
      </c>
      <c r="F260" s="13">
        <f>[1]مركزي!F260+[1]صناعي!F260+[1]رشيد!F260+[1]زراعي!F260+[1]عقاري!F260+[1]تجارة!F260+'[1]النهرين '!F260</f>
        <v>0</v>
      </c>
    </row>
    <row r="261" spans="2:6" ht="17.45" hidden="1" customHeight="1">
      <c r="B261" s="6" t="s">
        <v>228</v>
      </c>
      <c r="F261" s="13">
        <f>[1]مركزي!F261+[1]صناعي!F261+[1]رشيد!F261+[1]زراعي!F261+[1]عقاري!F261+[1]تجارة!F261+'[1]النهرين '!F261</f>
        <v>0</v>
      </c>
    </row>
    <row r="262" spans="2:6" ht="17.45" hidden="1" customHeight="1">
      <c r="B262" s="6" t="s">
        <v>230</v>
      </c>
      <c r="F262" s="13">
        <f>[1]مركزي!F262+[1]صناعي!F262+[1]رشيد!F262+[1]زراعي!F262+[1]عقاري!F262+[1]تجارة!F262+'[1]النهرين '!F262</f>
        <v>0</v>
      </c>
    </row>
    <row r="263" spans="2:6" ht="17.45" hidden="1" customHeight="1">
      <c r="F263" s="13">
        <f>[1]مركزي!F263+[1]صناعي!F263+[1]رشيد!F263+[1]زراعي!F263+[1]عقاري!F263+[1]تجارة!F263+'[1]النهرين '!F263</f>
        <v>0</v>
      </c>
    </row>
    <row r="264" spans="2:6" ht="17.45" hidden="1" customHeight="1">
      <c r="B264" s="33" t="s">
        <v>48</v>
      </c>
      <c r="F264" s="13">
        <f>[1]مركزي!F264+[1]صناعي!F264+[1]رشيد!F264+[1]زراعي!F264+[1]عقاري!F264+[1]تجارة!F264+'[1]النهرين '!F264</f>
        <v>0</v>
      </c>
    </row>
    <row r="265" spans="2:6" ht="17.45" hidden="1" customHeight="1">
      <c r="B265" s="6" t="s">
        <v>257</v>
      </c>
      <c r="F265" s="13">
        <f>[1]مركزي!F265+[1]صناعي!F265+[1]رشيد!F265+[1]زراعي!F265+[1]عقاري!F265+[1]تجارة!F265+'[1]النهرين '!F265</f>
        <v>0</v>
      </c>
    </row>
    <row r="266" spans="2:6" ht="17.45" hidden="1" customHeight="1">
      <c r="B266" s="6" t="s">
        <v>258</v>
      </c>
      <c r="F266" s="13">
        <f>[1]مركزي!F266+[1]صناعي!F266+[1]رشيد!F266+[1]زراعي!F266+[1]عقاري!F266+[1]تجارة!F266+'[1]النهرين '!F266</f>
        <v>0</v>
      </c>
    </row>
    <row r="267" spans="2:6" ht="17.45" hidden="1" customHeight="1">
      <c r="B267" s="6" t="s">
        <v>259</v>
      </c>
      <c r="F267" s="13">
        <f>[1]مركزي!F267+[1]صناعي!F267+[1]رشيد!F267+[1]زراعي!F267+[1]عقاري!F267+[1]تجارة!F267+'[1]النهرين '!F267</f>
        <v>0</v>
      </c>
    </row>
    <row r="268" spans="2:6" ht="17.45" hidden="1" customHeight="1">
      <c r="B268" s="6" t="s">
        <v>260</v>
      </c>
      <c r="F268" s="13">
        <f>[1]مركزي!F268+[1]صناعي!F268+[1]رشيد!F268+[1]زراعي!F268+[1]عقاري!F268+[1]تجارة!F268+'[1]النهرين '!F268</f>
        <v>0</v>
      </c>
    </row>
    <row r="269" spans="2:6" ht="17.45" hidden="1" customHeight="1">
      <c r="B269" s="6" t="s">
        <v>261</v>
      </c>
      <c r="F269" s="13">
        <f>[1]مركزي!F269+[1]صناعي!F269+[1]رشيد!F269+[1]زراعي!F269+[1]عقاري!F269+[1]تجارة!F269+'[1]النهرين '!F269</f>
        <v>0</v>
      </c>
    </row>
    <row r="270" spans="2:6" ht="17.45" hidden="1" customHeight="1">
      <c r="B270" s="6" t="s">
        <v>178</v>
      </c>
      <c r="F270" s="13">
        <f>[1]مركزي!F270+[1]صناعي!F270+[1]رشيد!F270+[1]زراعي!F270+[1]عقاري!F270+[1]تجارة!F270+'[1]النهرين '!F270</f>
        <v>0</v>
      </c>
    </row>
    <row r="271" spans="2:6" ht="17.45" hidden="1" customHeight="1">
      <c r="B271" s="6" t="s">
        <v>180</v>
      </c>
      <c r="F271" s="13">
        <f>[1]مركزي!F271+[1]صناعي!F271+[1]رشيد!F271+[1]زراعي!F271+[1]عقاري!F271+[1]تجارة!F271+'[1]النهرين '!F271</f>
        <v>0</v>
      </c>
    </row>
    <row r="272" spans="2:6" ht="17.45" hidden="1" customHeight="1">
      <c r="B272" s="6" t="s">
        <v>262</v>
      </c>
      <c r="F272" s="13">
        <f>[1]مركزي!F272+[1]صناعي!F272+[1]رشيد!F272+[1]زراعي!F272+[1]عقاري!F272+[1]تجارة!F272+'[1]النهرين '!F272</f>
        <v>0</v>
      </c>
    </row>
    <row r="273" spans="2:6" ht="17.45" hidden="1" customHeight="1">
      <c r="B273" s="6" t="s">
        <v>263</v>
      </c>
      <c r="F273" s="13">
        <f>[1]مركزي!F273+[1]صناعي!F273+[1]رشيد!F273+[1]زراعي!F273+[1]عقاري!F273+[1]تجارة!F273+'[1]النهرين '!F273</f>
        <v>0</v>
      </c>
    </row>
    <row r="274" spans="2:6" ht="17.45" hidden="1" customHeight="1">
      <c r="F274" s="13">
        <f>[1]مركزي!F274+[1]صناعي!F274+[1]رشيد!F274+[1]زراعي!F274+[1]عقاري!F274+[1]تجارة!F274+'[1]النهرين '!F274</f>
        <v>0</v>
      </c>
    </row>
    <row r="275" spans="2:6" ht="17.45" hidden="1" customHeight="1">
      <c r="B275" s="35" t="s">
        <v>36</v>
      </c>
      <c r="F275" s="13">
        <f>[1]مركزي!F275+[1]صناعي!F275+[1]رشيد!F275+[1]زراعي!F275+[1]عقاري!F275+[1]تجارة!F275+'[1]النهرين '!F275</f>
        <v>0</v>
      </c>
    </row>
    <row r="276" spans="2:6" ht="17.45" hidden="1" customHeight="1">
      <c r="B276" s="6" t="s">
        <v>36</v>
      </c>
      <c r="F276" s="13">
        <f>[1]مركزي!F276+[1]صناعي!F276+[1]رشيد!F276+[1]زراعي!F276+[1]عقاري!F276+[1]تجارة!F276+'[1]النهرين '!F276</f>
        <v>0</v>
      </c>
    </row>
    <row r="277" spans="2:6" ht="17.45" hidden="1" customHeight="1">
      <c r="F277" s="13">
        <f>[1]مركزي!F277+[1]صناعي!F277+[1]رشيد!F277+[1]زراعي!F277+[1]عقاري!F277+[1]تجارة!F277+'[1]النهرين '!F277</f>
        <v>0</v>
      </c>
    </row>
    <row r="278" spans="2:6" ht="17.45" hidden="1" customHeight="1">
      <c r="B278" s="37" t="s">
        <v>264</v>
      </c>
      <c r="F278" s="13">
        <f>[1]مركزي!F278+[1]صناعي!F278+[1]رشيد!F278+[1]زراعي!F278+[1]عقاري!F278+[1]تجارة!F278+'[1]النهرين '!F278</f>
        <v>0</v>
      </c>
    </row>
    <row r="279" spans="2:6" ht="17.45" hidden="1" customHeight="1">
      <c r="B279" s="6" t="s">
        <v>265</v>
      </c>
      <c r="F279" s="13">
        <f>[1]مركزي!F279+[1]صناعي!F279+[1]رشيد!F279+[1]زراعي!F279+[1]عقاري!F279+[1]تجارة!F279+'[1]النهرين '!F279</f>
        <v>0</v>
      </c>
    </row>
    <row r="280" spans="2:6" ht="17.45" hidden="1" customHeight="1">
      <c r="B280" s="6" t="s">
        <v>266</v>
      </c>
      <c r="F280" s="13">
        <f>[1]مركزي!F280+[1]صناعي!F280+[1]رشيد!F280+[1]زراعي!F280+[1]عقاري!F280+[1]تجارة!F280+'[1]النهرين '!F280</f>
        <v>0</v>
      </c>
    </row>
    <row r="281" spans="2:6" ht="17.45" hidden="1" customHeight="1">
      <c r="B281" s="6" t="s">
        <v>267</v>
      </c>
      <c r="F281" s="13">
        <f>[1]مركزي!F281+[1]صناعي!F281+[1]رشيد!F281+[1]زراعي!F281+[1]عقاري!F281+[1]تجارة!F281+'[1]النهرين '!F281</f>
        <v>0</v>
      </c>
    </row>
    <row r="282" spans="2:6" ht="17.45" hidden="1" customHeight="1">
      <c r="B282" s="6" t="s">
        <v>268</v>
      </c>
      <c r="F282" s="13">
        <f>[1]مركزي!F282+[1]صناعي!F282+[1]رشيد!F282+[1]زراعي!F282+[1]عقاري!F282+[1]تجارة!F282+'[1]النهرين '!F282</f>
        <v>0</v>
      </c>
    </row>
    <row r="283" spans="2:6" ht="17.45" hidden="1" customHeight="1">
      <c r="F283" s="13">
        <f>[1]مركزي!F283+[1]صناعي!F283+[1]رشيد!F283+[1]زراعي!F283+[1]عقاري!F283+[1]تجارة!F283+'[1]النهرين '!F283</f>
        <v>0</v>
      </c>
    </row>
    <row r="284" spans="2:6" ht="17.45" hidden="1" customHeight="1"/>
    <row r="285" spans="2:6" ht="17.45" hidden="1" customHeight="1"/>
    <row r="286" spans="2:6" ht="17.45" hidden="1" customHeight="1">
      <c r="C286" s="18">
        <f>C18-F7</f>
        <v>0</v>
      </c>
      <c r="F286" s="18">
        <f>F21+F25</f>
        <v>3351696328</v>
      </c>
    </row>
    <row r="287" spans="2:6" ht="17.45" hidden="1" customHeight="1"/>
    <row r="288" spans="2:6" ht="17.45" hidden="1" customHeight="1"/>
    <row r="289" ht="17.45" hidden="1" customHeight="1"/>
    <row r="290" ht="17.45" hidden="1" customHeight="1"/>
    <row r="291" ht="17.45" hidden="1" customHeight="1"/>
    <row r="292" ht="17.45" hidden="1" customHeight="1"/>
    <row r="293" ht="17.45" hidden="1" customHeight="1"/>
    <row r="315" spans="3:6" ht="17.45" customHeight="1">
      <c r="C315" s="18"/>
      <c r="F315" s="18"/>
    </row>
  </sheetData>
  <mergeCells count="20">
    <mergeCell ref="A41:B41"/>
    <mergeCell ref="A1:F1"/>
    <mergeCell ref="A2:B2"/>
    <mergeCell ref="A32:B32"/>
    <mergeCell ref="A33:B33"/>
    <mergeCell ref="A34:B34"/>
    <mergeCell ref="A35:B35"/>
    <mergeCell ref="A36:B36"/>
    <mergeCell ref="A37:D37"/>
    <mergeCell ref="A38:B38"/>
    <mergeCell ref="A39:B39"/>
    <mergeCell ref="A40:B40"/>
    <mergeCell ref="A48:B48"/>
    <mergeCell ref="A49:B49"/>
    <mergeCell ref="A42:B42"/>
    <mergeCell ref="A43:B43"/>
    <mergeCell ref="A44:B44"/>
    <mergeCell ref="A45:B45"/>
    <mergeCell ref="A46:B46"/>
    <mergeCell ref="A47:B47"/>
  </mergeCells>
  <printOptions horizontalCentered="1"/>
  <pageMargins left="0.5" right="0.5" top="0.7" bottom="0.63" header="0.75" footer="0.3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75"/>
  <sheetViews>
    <sheetView rightToLeft="1" workbookViewId="0">
      <selection activeCell="C4" sqref="C4"/>
    </sheetView>
  </sheetViews>
  <sheetFormatPr defaultRowHeight="17.45" customHeight="1"/>
  <cols>
    <col min="1" max="1" width="7.28515625" style="18" customWidth="1"/>
    <col min="2" max="2" width="40.140625" style="21" customWidth="1"/>
    <col min="3" max="3" width="14.140625" style="41" customWidth="1"/>
    <col min="4" max="4" width="8.5703125" style="18" bestFit="1" customWidth="1"/>
    <col min="5" max="5" width="44.140625" style="21" customWidth="1"/>
    <col min="6" max="6" width="17.28515625" style="41" customWidth="1"/>
    <col min="7" max="7" width="16.7109375" style="18" bestFit="1" customWidth="1"/>
    <col min="8" max="8" width="9.140625" style="18"/>
    <col min="9" max="9" width="24" style="18" bestFit="1" customWidth="1"/>
    <col min="10" max="10" width="84.28515625" style="18" bestFit="1" customWidth="1"/>
    <col min="11" max="16384" width="9.140625" style="18"/>
  </cols>
  <sheetData>
    <row r="1" spans="1:10" ht="17.45" customHeight="1">
      <c r="A1" s="100" t="s">
        <v>269</v>
      </c>
      <c r="B1" s="100"/>
      <c r="C1" s="100"/>
      <c r="D1" s="100"/>
      <c r="E1" s="100"/>
      <c r="F1" s="100"/>
    </row>
    <row r="2" spans="1:10" ht="17.100000000000001" customHeight="1">
      <c r="A2" s="101" t="s">
        <v>353</v>
      </c>
      <c r="B2" s="101"/>
      <c r="C2" s="38"/>
      <c r="D2" s="38"/>
      <c r="E2" s="38"/>
      <c r="F2" s="38"/>
    </row>
    <row r="3" spans="1:10" ht="17.100000000000001" customHeight="1">
      <c r="A3" s="39"/>
      <c r="B3" s="40"/>
      <c r="D3" s="41"/>
      <c r="F3" s="42" t="s">
        <v>1</v>
      </c>
    </row>
    <row r="4" spans="1:10" ht="17.100000000000001" customHeight="1">
      <c r="A4" s="43" t="s">
        <v>270</v>
      </c>
      <c r="B4" s="44" t="s">
        <v>271</v>
      </c>
      <c r="C4" s="43" t="s">
        <v>4</v>
      </c>
      <c r="D4" s="43" t="s">
        <v>270</v>
      </c>
      <c r="E4" s="44" t="s">
        <v>271</v>
      </c>
      <c r="F4" s="45" t="s">
        <v>4</v>
      </c>
      <c r="G4" s="46"/>
    </row>
    <row r="5" spans="1:10" ht="17.100000000000001" customHeight="1">
      <c r="A5" s="15">
        <v>100</v>
      </c>
      <c r="B5" s="17" t="s">
        <v>5</v>
      </c>
      <c r="C5" s="47">
        <f>[1]متحد!C5+[1]تجاري!C5+[1]اسلامي!C5+[1]بغداد!C5+[1]استثمار!C5+[1]أهلي!C5+[1]الوركاء!C5+'[1]الائتمان العراقي'!C5+[1]الأتحاد!C5+[1]إيلاف!C5+[1]سومر!C5+[1]خليج!C5+[1]الجنوب!C5+[1]كوردستان!C5+[1]موصل!C5+[1]اشور!C5+[1]منصور!C5+[1]أربيل!C5+'[1]عبر العراق'!C5+[1]تنمية!C5+[1]وطني!C5+[1]البلاد!C5+[1]وقفلر!C5+[1]البركة!C5+'[1]ابو ظبي'!C5+[1]القرطاس!C5+'[1]الثقة الدولي'!C5+'[1]نور العراق'!C5+[1]جيهان!C5+[1]الطيف!C5+[1]اسيا!C5+'[1]العربية الاسلامي'!C5+[1]الهدى!C5+'[1]الدولي الاسلامي'!C5+'[1]العالم الاسلامي'!C5+'[1]زين العراق'!C5+[1]الاوسط!C5+[1]الأقليم!C5+'[1]لبنان والمهجر'!C5+[1]عوده!C5+'[1]اللبناني الفرنسي'!C5+[1]الراجح!C5+'[1]امين العراق'!C5+[1]الأنصاري!C5+[1]ستاندرد!C5+[1]الرواحل!C5+[1]الأعتماد!C5+[1]المستشار!C5+[1]تعاون!C5+[1]دجلة!C5+[1]القابض!C5+[1]بيروت!C5+[1]بابل!C5+[1]بيبليوس!C5+'[1]زراعي تركي'!C5</f>
        <v>10848468014</v>
      </c>
      <c r="D5" s="15">
        <v>2700</v>
      </c>
      <c r="E5" s="48" t="s">
        <v>6</v>
      </c>
      <c r="F5" s="47">
        <f>[1]متحد!F5+[1]تجاري!F5+[1]اسلامي!F5+[1]بغداد!F5+[1]استثمار!F5+[1]أهلي!F5+[1]الوركاء!F5+'[1]الائتمان العراقي'!F5+[1]الأتحاد!F5+[1]إيلاف!F5+[1]سومر!F5+[1]خليج!F5+[1]الجنوب!F5+[1]كوردستان!F5+[1]موصل!F5+[1]اشور!F5+[1]منصور!F5+[1]أربيل!F5+'[1]عبر العراق'!F5+[1]تنمية!F5+[1]وطني!F5+[1]البلاد!F5+[1]وقفلر!F5+[1]البركة!F5+'[1]ابو ظبي'!F5+[1]القرطاس!F5+'[1]الثقة الدولي'!F5+'[1]نور العراق'!F5+[1]جيهان!F5+[1]الطيف!F5+[1]اسيا!F5+'[1]العربية الاسلامي'!F5+[1]الهدى!F5+'[1]الدولي الاسلامي'!F5+'[1]العالم الاسلامي'!F5+'[1]زين العراق'!F5+[1]الاوسط!F5+[1]الأقليم!F5+'[1]لبنان والمهجر'!F5+[1]عوده!F5+'[1]اللبناني الفرنسي'!F5+[1]الراجح!F5+'[1]امين العراق'!F5+[1]الأنصاري!F5+[1]ستاندرد!F5+[1]الرواحل!F5+[1]الأعتماد!F5+[1]المستشار!F5+[1]تعاون!F5+[1]دجلة!F5+[1]القابض!F5+[1]بيروت!F5+[1]بابل!F5+[1]بيبليوس!F5+'[1]زراعي تركي'!F5</f>
        <v>1077536466</v>
      </c>
    </row>
    <row r="6" spans="1:10" ht="17.100000000000001" customHeight="1">
      <c r="A6" s="15">
        <v>200</v>
      </c>
      <c r="B6" s="17" t="s">
        <v>272</v>
      </c>
      <c r="C6" s="47">
        <f>[1]متحد!C6+[1]تجاري!C6+[1]اسلامي!C6+[1]بغداد!C6+[1]استثمار!C6+[1]أهلي!C6+[1]الوركاء!C6+'[1]الائتمان العراقي'!C6+[1]الأتحاد!C6+[1]إيلاف!C6+[1]سومر!C6+[1]خليج!C6+[1]الجنوب!C6+[1]كوردستان!C6+[1]موصل!C6+[1]اشور!C6+[1]منصور!C6+[1]أربيل!C6+'[1]عبر العراق'!C6+[1]تنمية!C6+[1]وطني!C6+[1]البلاد!C6+[1]وقفلر!C6+[1]البركة!C6+'[1]ابو ظبي'!C6+[1]القرطاس!C6+'[1]الثقة الدولي'!C6+'[1]نور العراق'!C6+[1]جيهان!C6+[1]الطيف!C6+[1]اسيا!C6+'[1]العربية الاسلامي'!C6+[1]الهدى!C6+'[1]الدولي الاسلامي'!C6+'[1]العالم الاسلامي'!C6+'[1]زين العراق'!C6+[1]الاوسط!C6+[1]الأقليم!C6+'[1]لبنان والمهجر'!C6+[1]عوده!C6+'[1]اللبناني الفرنسي'!C6+[1]الراجح!C6+'[1]امين العراق'!C6+[1]الأنصاري!C6+[1]ستاندرد!C6+[1]الرواحل!C6+[1]الأعتماد!C6+[1]المستشار!C6+[1]تعاون!C6+[1]دجلة!C6+[1]القابض!C6+[1]بيروت!C6+[1]بابل!C6+[1]بيبليوس!C6+'[1]زراعي تركي'!C6</f>
        <v>449293702</v>
      </c>
      <c r="D6" s="15">
        <v>2800</v>
      </c>
      <c r="E6" s="17" t="s">
        <v>8</v>
      </c>
      <c r="F6" s="47">
        <f>[1]متحد!F6+[1]تجاري!F6+[1]اسلامي!F6+[1]بغداد!F6+[1]استثمار!F6+[1]أهلي!F6+[1]الوركاء!F6+'[1]الائتمان العراقي'!F6+[1]الأتحاد!F6+[1]إيلاف!F6+[1]سومر!F6+[1]خليج!F6+[1]الجنوب!F6+[1]كوردستان!F6+[1]موصل!F6+[1]اشور!F6+[1]منصور!F6+[1]أربيل!F6+'[1]عبر العراق'!F6+[1]تنمية!F6+[1]وطني!F6+[1]البلاد!F6+[1]وقفلر!F6+[1]البركة!F6+'[1]ابو ظبي'!F6+[1]القرطاس!F6+'[1]الثقة الدولي'!F6+'[1]نور العراق'!F6+[1]جيهان!F6+[1]الطيف!F6+[1]اسيا!F6+'[1]العربية الاسلامي'!F6+[1]الهدى!F6+'[1]الدولي الاسلامي'!F6+'[1]العالم الاسلامي'!F6+'[1]زين العراق'!F6+[1]الاوسط!F6+[1]الأقليم!F6+'[1]لبنان والمهجر'!F6+[1]عوده!F6+'[1]اللبناني الفرنسي'!F6+[1]الراجح!F6+'[1]امين العراق'!F6+[1]الأنصاري!F6+[1]ستاندرد!F6+[1]الرواحل!F6+[1]الأعتماد!F6+[1]المستشار!F6+[1]تعاون!F6+[1]دجلة!F6+[1]القابض!F6+[1]بيروت!F6+[1]بابل!F6+[1]بيبليوس!F6+'[1]زراعي تركي'!F6</f>
        <v>23621254847</v>
      </c>
    </row>
    <row r="7" spans="1:10" ht="17.100000000000001" customHeight="1">
      <c r="A7" s="15">
        <v>300</v>
      </c>
      <c r="B7" s="17" t="s">
        <v>273</v>
      </c>
      <c r="C7" s="47">
        <f>[1]متحد!C7+[1]تجاري!C7+[1]اسلامي!C7+[1]بغداد!C7+[1]استثمار!C7+[1]أهلي!C7+[1]الوركاء!C7+'[1]الائتمان العراقي'!C7+[1]الأتحاد!C7+[1]إيلاف!C7+[1]سومر!C7+[1]خليج!C7+[1]الجنوب!C7+[1]كوردستان!C7+[1]موصل!C7+[1]اشور!C7+[1]منصور!C7+[1]أربيل!C7+'[1]عبر العراق'!C7+[1]تنمية!C7+[1]وطني!C7+[1]البلاد!C7+[1]وقفلر!C7+[1]البركة!C7+'[1]ابو ظبي'!C7+[1]القرطاس!C7+'[1]الثقة الدولي'!C7+'[1]نور العراق'!C7+[1]جيهان!C7+[1]الطيف!C7+[1]اسيا!C7+'[1]العربية الاسلامي'!C7+[1]الهدى!C7+'[1]الدولي الاسلامي'!C7+'[1]العالم الاسلامي'!C7+'[1]زين العراق'!C7+[1]الاوسط!C7+[1]الأقليم!C7+'[1]لبنان والمهجر'!C7+[1]عوده!C7+'[1]اللبناني الفرنسي'!C7+[1]الراجح!C7+'[1]امين العراق'!C7+[1]الأنصاري!C7+[1]ستاندرد!C7+[1]الرواحل!C7+[1]الأعتماد!C7+[1]المستشار!C7+[1]تعاون!C7+[1]دجلة!C7+[1]القابض!C7+[1]بيروت!C7+[1]بابل!C7+[1]بيبليوس!C7+'[1]زراعي تركي'!C7</f>
        <v>11297761716</v>
      </c>
      <c r="D7" s="15">
        <v>2900</v>
      </c>
      <c r="E7" s="17" t="s">
        <v>274</v>
      </c>
      <c r="F7" s="47">
        <f>[1]متحد!F7+[1]تجاري!F7+[1]اسلامي!F7+[1]بغداد!F7+[1]استثمار!F7+[1]أهلي!F7+[1]الوركاء!F7+'[1]الائتمان العراقي'!F7+[1]الأتحاد!F7+[1]إيلاف!F7+[1]سومر!F7+[1]خليج!F7+[1]الجنوب!F7+[1]كوردستان!F7+[1]موصل!F7+[1]اشور!F7+[1]منصور!F7+[1]أربيل!F7+'[1]عبر العراق'!F7+[1]تنمية!F7+[1]وطني!F7+[1]البلاد!F7+[1]وقفلر!F7+[1]البركة!F7+'[1]ابو ظبي'!F7+[1]القرطاس!F7+'[1]الثقة الدولي'!F7+'[1]نور العراق'!F7+[1]جيهان!F7+[1]الطيف!F7+[1]اسيا!F7+'[1]العربية الاسلامي'!F7+[1]الهدى!F7+'[1]الدولي الاسلامي'!F7+'[1]العالم الاسلامي'!F7+'[1]زين العراق'!F7+[1]الاوسط!F7+[1]الأقليم!F7+'[1]لبنان والمهجر'!F7+[1]عوده!F7+'[1]اللبناني الفرنسي'!F7+[1]الراجح!F7+'[1]امين العراق'!F7+[1]الأنصاري!F7+[1]ستاندرد!F7+[1]الرواحل!F7+[1]الأعتماد!F7+[1]المستشار!F7+[1]تعاون!F7+[1]دجلة!F7+[1]القابض!F7+[1]بيروت!F7+[1]بابل!F7+[1]بيبليوس!F7+'[1]زراعي تركي'!F7</f>
        <v>24163967049</v>
      </c>
      <c r="J7" s="49"/>
    </row>
    <row r="8" spans="1:10" ht="17.100000000000001" customHeight="1">
      <c r="A8" s="15">
        <v>400</v>
      </c>
      <c r="B8" s="17" t="s">
        <v>91</v>
      </c>
      <c r="C8" s="47">
        <f>[1]متحد!C8+[1]تجاري!C8+[1]اسلامي!C8+[1]بغداد!C8+[1]استثمار!C8+[1]أهلي!C8+[1]الوركاء!C8+'[1]الائتمان العراقي'!C8+[1]الأتحاد!C8+[1]إيلاف!C8+[1]سومر!C8+[1]خليج!C8+[1]الجنوب!C8+[1]كوردستان!C8+[1]موصل!C8+[1]اشور!C8+[1]منصور!C8+[1]أربيل!C8+'[1]عبر العراق'!C8+[1]تنمية!C8+[1]وطني!C8+[1]البلاد!C8+[1]وقفلر!C8+[1]البركة!C8+'[1]ابو ظبي'!C8+[1]القرطاس!C8+'[1]الثقة الدولي'!C8+'[1]نور العراق'!C8+[1]جيهان!C8+[1]الطيف!C8+[1]اسيا!C8+'[1]العربية الاسلامي'!C8+[1]الهدى!C8+'[1]الدولي الاسلامي'!C8+'[1]العالم الاسلامي'!C8+'[1]زين العراق'!C8+[1]الاوسط!C8+[1]الأقليم!C8+'[1]لبنان والمهجر'!C8+[1]عوده!C8+'[1]اللبناني الفرنسي'!C8+[1]الراجح!C8+'[1]امين العراق'!C8+[1]الأنصاري!C8+[1]ستاندرد!C8+[1]الرواحل!C8+[1]الأعتماد!C8+[1]المستشار!C8+[1]تعاون!C8+[1]دجلة!C8+[1]القابض!C8+[1]بيروت!C8+[1]بابل!C8+[1]بيبليوس!C8+'[1]زراعي تركي'!C8</f>
        <v>57027765</v>
      </c>
      <c r="D8" s="15">
        <v>3000</v>
      </c>
      <c r="E8" s="17" t="s">
        <v>12</v>
      </c>
      <c r="F8" s="47">
        <f>[1]متحد!F8+[1]تجاري!F8+[1]اسلامي!F8+[1]بغداد!F8+[1]استثمار!F8+[1]أهلي!F8+[1]الوركاء!F8+'[1]الائتمان العراقي'!F8+[1]الأتحاد!F8+[1]إيلاف!F8+[1]سومر!F8+[1]خليج!F8+[1]الجنوب!F8+[1]كوردستان!F8+[1]موصل!F8+[1]اشور!F8+[1]منصور!F8+[1]أربيل!F8+'[1]عبر العراق'!F8+[1]تنمية!F8+[1]وطني!F8+[1]البلاد!F8+[1]وقفلر!F8+[1]البركة!F8+'[1]ابو ظبي'!F8+[1]القرطاس!F8+'[1]الثقة الدولي'!F8+'[1]نور العراق'!F8+[1]جيهان!F8+[1]الطيف!F8+[1]اسيا!F8+'[1]العربية الاسلامي'!F8+[1]الهدى!F8+'[1]الدولي الاسلامي'!F8+'[1]العالم الاسلامي'!F8+'[1]زين العراق'!F8+[1]الاوسط!F8+[1]الأقليم!F8+'[1]لبنان والمهجر'!F8+[1]عوده!F8+'[1]اللبناني الفرنسي'!F8+[1]الراجح!F8+'[1]امين العراق'!F8+[1]الأنصاري!F8+[1]ستاندرد!F8+[1]الرواحل!F8+[1]الأعتماد!F8+[1]المستشار!F8+[1]تعاون!F8+[1]دجلة!F8+[1]القابض!F8+[1]بيروت!F8+[1]بابل!F8+[1]بيبليوس!F8+'[1]زراعي تركي'!F8</f>
        <v>212543137</v>
      </c>
    </row>
    <row r="9" spans="1:10" ht="17.100000000000001" customHeight="1">
      <c r="A9" s="15">
        <v>500</v>
      </c>
      <c r="B9" s="17" t="s">
        <v>275</v>
      </c>
      <c r="C9" s="47">
        <f>[1]متحد!C9+[1]تجاري!C9+[1]اسلامي!C9+[1]بغداد!C9+[1]استثمار!C9+[1]أهلي!C9+[1]الوركاء!C9+'[1]الائتمان العراقي'!C9+[1]الأتحاد!C9+[1]إيلاف!C9+[1]سومر!C9+[1]خليج!C9+[1]الجنوب!C9+[1]كوردستان!C9+[1]موصل!C9+[1]اشور!C9+[1]منصور!C9+[1]أربيل!C9+'[1]عبر العراق'!C9+[1]تنمية!C9+[1]وطني!C9+[1]البلاد!C9+[1]وقفلر!C9+[1]البركة!C9+'[1]ابو ظبي'!C9+[1]القرطاس!C9+'[1]الثقة الدولي'!C9+'[1]نور العراق'!C9+[1]جيهان!C9+[1]الطيف!C9+[1]اسيا!C9+'[1]العربية الاسلامي'!C9+[1]الهدى!C9+'[1]الدولي الاسلامي'!C9+'[1]العالم الاسلامي'!C9+'[1]زين العراق'!C9+[1]الاوسط!C9+[1]الأقليم!C9+'[1]لبنان والمهجر'!C9+[1]عوده!C9+'[1]اللبناني الفرنسي'!C9+[1]الراجح!C9+'[1]امين العراق'!C9+[1]الأنصاري!C9+[1]ستاندرد!C9+[1]الرواحل!C9+[1]الأعتماد!C9+[1]المستشار!C9+[1]تعاون!C9+[1]دجلة!C9+[1]القابض!C9+[1]بيروت!C9+[1]بابل!C9+[1]بيبليوس!C9+'[1]زراعي تركي'!C9</f>
        <v>1332335785</v>
      </c>
      <c r="D9" s="15">
        <v>3100</v>
      </c>
      <c r="E9" s="17" t="s">
        <v>14</v>
      </c>
      <c r="F9" s="47">
        <f>[1]متحد!F9+[1]تجاري!F9+[1]اسلامي!F9+[1]بغداد!F9+[1]استثمار!F9+[1]أهلي!F9+[1]الوركاء!F9+'[1]الائتمان العراقي'!F9+[1]الأتحاد!F9+[1]إيلاف!F9+[1]سومر!F9+[1]خليج!F9+[1]الجنوب!F9+[1]كوردستان!F9+[1]موصل!F9+[1]اشور!F9+[1]منصور!F9+[1]أربيل!F9+'[1]عبر العراق'!F9+[1]تنمية!F9+[1]وطني!F9+[1]البلاد!F9+[1]وقفلر!F9+[1]البركة!F9+'[1]ابو ظبي'!F9+[1]القرطاس!F9+'[1]الثقة الدولي'!F9+'[1]نور العراق'!F9+[1]جيهان!F9+[1]الطيف!F9+[1]اسيا!F9+'[1]العربية الاسلامي'!F9+[1]الهدى!F9+'[1]الدولي الاسلامي'!F9+'[1]العالم الاسلامي'!F9+'[1]زين العراق'!F9+[1]الاوسط!F9+[1]الأقليم!F9+'[1]لبنان والمهجر'!F9+[1]عوده!F9+'[1]اللبناني الفرنسي'!F9+[1]الراجح!F9+'[1]امين العراق'!F9+[1]الأنصاري!F9+[1]ستاندرد!F9+[1]الرواحل!F9+[1]الأعتماد!F9+[1]المستشار!F9+[1]تعاون!F9+[1]دجلة!F9+[1]القابض!F9+[1]بيروت!F9+[1]بابل!F9+[1]بيبليوس!F9+'[1]زراعي تركي'!F9</f>
        <v>269459146</v>
      </c>
      <c r="I9" s="16"/>
    </row>
    <row r="10" spans="1:10" ht="17.100000000000001" customHeight="1">
      <c r="A10" s="15">
        <v>600</v>
      </c>
      <c r="B10" s="17" t="s">
        <v>276</v>
      </c>
      <c r="C10" s="47">
        <f>[1]متحد!C10+[1]تجاري!C10+[1]اسلامي!C10+[1]بغداد!C10+[1]استثمار!C10+[1]أهلي!C10+[1]الوركاء!C10+'[1]الائتمان العراقي'!C10+[1]الأتحاد!C10+[1]إيلاف!C10+[1]سومر!C10+[1]خليج!C10+[1]الجنوب!C10+[1]كوردستان!C10+[1]موصل!C10+[1]اشور!C10+[1]منصور!C10+[1]أربيل!C10+'[1]عبر العراق'!C10+[1]تنمية!C10+[1]وطني!C10+[1]البلاد!C10+[1]وقفلر!C10+[1]البركة!C10+'[1]ابو ظبي'!C10+[1]القرطاس!C10+'[1]الثقة الدولي'!C10+'[1]نور العراق'!C10+[1]جيهان!C10+[1]الطيف!C10+[1]اسيا!C10+'[1]العربية الاسلامي'!C10+[1]الهدى!C10+'[1]الدولي الاسلامي'!C10+'[1]العالم الاسلامي'!C10+'[1]زين العراق'!C10+[1]الاوسط!C10+[1]الأقليم!C10+'[1]لبنان والمهجر'!C10+[1]عوده!C10+'[1]اللبناني الفرنسي'!C10+[1]الراجح!C10+'[1]امين العراق'!C10+[1]الأنصاري!C10+[1]ستاندرد!C10+[1]الرواحل!C10+[1]الأعتماد!C10+[1]المستشار!C10+[1]تعاون!C10+[1]دجلة!C10+[1]القابض!C10+[1]بيروت!C10+[1]بابل!C10+[1]بيبليوس!C10+'[1]زراعي تركي'!C10</f>
        <v>735690834</v>
      </c>
      <c r="D10" s="15">
        <v>3200</v>
      </c>
      <c r="E10" s="17" t="s">
        <v>277</v>
      </c>
      <c r="F10" s="47">
        <f>[1]متحد!F10+[1]تجاري!F10+[1]اسلامي!F10+[1]بغداد!F10+[1]استثمار!F10+[1]أهلي!F10+[1]الوركاء!F10+'[1]الائتمان العراقي'!F10+[1]الأتحاد!F10+[1]إيلاف!F10+[1]سومر!F10+[1]خليج!F10+[1]الجنوب!F10+[1]كوردستان!F10+[1]موصل!F10+[1]اشور!F10+[1]منصور!F10+[1]أربيل!F10+'[1]عبر العراق'!F10+[1]تنمية!F10+[1]وطني!F10+[1]البلاد!F10+[1]وقفلر!F10+[1]البركة!F10+'[1]ابو ظبي'!F10+[1]القرطاس!F10+'[1]الثقة الدولي'!F10+'[1]نور العراق'!F10+[1]جيهان!F10+[1]الطيف!F10+[1]اسيا!F10+'[1]العربية الاسلامي'!F10+[1]الهدى!F10+'[1]الدولي الاسلامي'!F10+'[1]العالم الاسلامي'!F10+'[1]زين العراق'!F10+[1]الاوسط!F10+[1]الأقليم!F10+'[1]لبنان والمهجر'!F10+[1]عوده!F10+'[1]اللبناني الفرنسي'!F10+[1]الراجح!F10+'[1]امين العراق'!F10+[1]الأنصاري!F10+[1]ستاندرد!F10+[1]الرواحل!F10+[1]الأعتماد!F10+[1]المستشار!F10+[1]تعاون!F10+[1]دجلة!F10+[1]القابض!F10+[1]بيروت!F10+[1]بابل!F10+[1]بيبليوس!F10+'[1]زراعي تركي'!F10</f>
        <v>120848989</v>
      </c>
    </row>
    <row r="11" spans="1:10" ht="17.100000000000001" customHeight="1">
      <c r="A11" s="15">
        <v>700</v>
      </c>
      <c r="B11" s="17" t="s">
        <v>17</v>
      </c>
      <c r="C11" s="47">
        <f>[1]متحد!C11+[1]تجاري!C11+[1]اسلامي!C11+[1]بغداد!C11+[1]استثمار!C11+[1]أهلي!C11+[1]الوركاء!C11+'[1]الائتمان العراقي'!C11+[1]الأتحاد!C11+[1]إيلاف!C11+[1]سومر!C11+[1]خليج!C11+[1]الجنوب!C11+[1]كوردستان!C11+[1]موصل!C11+[1]اشور!C11+[1]منصور!C11+[1]أربيل!C11+'[1]عبر العراق'!C11+[1]تنمية!C11+[1]وطني!C11+[1]البلاد!C11+[1]وقفلر!C11+[1]البركة!C11+'[1]ابو ظبي'!C11+[1]القرطاس!C11+'[1]الثقة الدولي'!C11+'[1]نور العراق'!C11+[1]جيهان!C11+[1]الطيف!C11+[1]اسيا!C11+'[1]العربية الاسلامي'!C11+[1]الهدى!C11+'[1]الدولي الاسلامي'!C11+'[1]العالم الاسلامي'!C11+'[1]زين العراق'!C11+[1]الاوسط!C11+[1]الأقليم!C11+'[1]لبنان والمهجر'!C11+[1]عوده!C11+'[1]اللبناني الفرنسي'!C11+[1]الراجح!C11+'[1]امين العراق'!C11+[1]الأنصاري!C11+[1]ستاندرد!C11+[1]الرواحل!C11+[1]الأعتماد!C11+[1]المستشار!C11+[1]تعاون!C11+[1]دجلة!C11+[1]القابض!C11+[1]بيروت!C11+[1]بابل!C11+[1]بيبليوس!C11+'[1]زراعي تركي'!C11</f>
        <v>1626968893</v>
      </c>
      <c r="D11" s="15">
        <v>3300</v>
      </c>
      <c r="E11" s="17" t="s">
        <v>18</v>
      </c>
      <c r="F11" s="47">
        <f>[1]متحد!F11+[1]تجاري!F11+[1]اسلامي!F11+[1]بغداد!F11+[1]استثمار!F11+[1]أهلي!F11+[1]الوركاء!F11+'[1]الائتمان العراقي'!F11+[1]الأتحاد!F11+[1]إيلاف!F11+[1]سومر!F11+[1]خليج!F11+[1]الجنوب!F11+[1]كوردستان!F11+[1]موصل!F11+[1]اشور!F11+[1]منصور!F11+[1]أربيل!F11+'[1]عبر العراق'!F11+[1]تنمية!F11+[1]وطني!F11+[1]البلاد!F11+[1]وقفلر!F11+[1]البركة!F11+'[1]ابو ظبي'!F11+[1]القرطاس!F11+'[1]الثقة الدولي'!F11+'[1]نور العراق'!F11+[1]جيهان!F11+[1]الطيف!F11+[1]اسيا!F11+'[1]العربية الاسلامي'!F11+[1]الهدى!F11+'[1]الدولي الاسلامي'!F11+'[1]العالم الاسلامي'!F11+'[1]زين العراق'!F11+[1]الاوسط!F11+[1]الأقليم!F11+'[1]لبنان والمهجر'!F11+[1]عوده!F11+'[1]اللبناني الفرنسي'!F11+[1]الراجح!F11+'[1]امين العراق'!F11+[1]الأنصاري!F11+[1]ستاندرد!F11+[1]الرواحل!F11+[1]الأعتماد!F11+[1]المستشار!F11+[1]تعاون!F11+[1]دجلة!F11+[1]القابض!F11+[1]بيروت!F11+[1]بابل!F11+[1]بيبليوس!F11+'[1]زراعي تركي'!F11</f>
        <v>602851272</v>
      </c>
    </row>
    <row r="12" spans="1:10" ht="17.100000000000001" customHeight="1">
      <c r="A12" s="15">
        <v>800</v>
      </c>
      <c r="B12" s="17" t="s">
        <v>19</v>
      </c>
      <c r="C12" s="47">
        <f>[1]متحد!C12+[1]تجاري!C12+[1]اسلامي!C12+[1]بغداد!C12+[1]استثمار!C12+[1]أهلي!C12+[1]الوركاء!C12+'[1]الائتمان العراقي'!C12+[1]الأتحاد!C12+[1]إيلاف!C12+[1]سومر!C12+[1]خليج!C12+[1]الجنوب!C12+[1]كوردستان!C12+[1]موصل!C12+[1]اشور!C12+[1]منصور!C12+[1]أربيل!C12+'[1]عبر العراق'!C12+[1]تنمية!C12+[1]وطني!C12+[1]البلاد!C12+[1]وقفلر!C12+[1]البركة!C12+'[1]ابو ظبي'!C12+[1]القرطاس!C12+'[1]الثقة الدولي'!C12+'[1]نور العراق'!C12+[1]جيهان!C12+[1]الطيف!C12+[1]اسيا!C12+'[1]العربية الاسلامي'!C12+[1]الهدى!C12+'[1]الدولي الاسلامي'!C12+'[1]العالم الاسلامي'!C12+'[1]زين العراق'!C12+[1]الاوسط!C12+[1]الأقليم!C12+'[1]لبنان والمهجر'!C12+[1]عوده!C12+'[1]اللبناني الفرنسي'!C12+[1]الراجح!C12+'[1]امين العراق'!C12+[1]الأنصاري!C12+[1]ستاندرد!C12+[1]الرواحل!C12+[1]الأعتماد!C12+[1]المستشار!C12+[1]تعاون!C12+[1]دجلة!C12+[1]القابض!C12+[1]بيروت!C12+[1]بابل!C12+[1]بيبليوس!C12+'[1]زراعي تركي'!C12</f>
        <v>6864297798</v>
      </c>
      <c r="D12" s="15">
        <v>3400</v>
      </c>
      <c r="E12" s="17" t="s">
        <v>278</v>
      </c>
      <c r="F12" s="47">
        <f>[1]متحد!F12+[1]تجاري!F12+[1]اسلامي!F12+[1]بغداد!F12+[1]استثمار!F12+[1]أهلي!F12+[1]الوركاء!F12+'[1]الائتمان العراقي'!F12+[1]الأتحاد!F12+[1]إيلاف!F12+[1]سومر!F12+[1]خليج!F12+[1]الجنوب!F12+[1]كوردستان!F12+[1]موصل!F12+[1]اشور!F12+[1]منصور!F12+[1]أربيل!F12+'[1]عبر العراق'!F12+[1]تنمية!F12+[1]وطني!F12+[1]البلاد!F12+[1]وقفلر!F12+[1]البركة!F12+'[1]ابو ظبي'!F12+[1]القرطاس!F12+'[1]الثقة الدولي'!F12+'[1]نور العراق'!F12+[1]جيهان!F12+[1]الطيف!F12+[1]اسيا!F12+'[1]العربية الاسلامي'!F12+[1]الهدى!F12+'[1]الدولي الاسلامي'!F12+'[1]العالم الاسلامي'!F12+'[1]زين العراق'!F12+[1]الاوسط!F12+[1]الأقليم!F12+'[1]لبنان والمهجر'!F12+[1]عوده!F12+'[1]اللبناني الفرنسي'!F12+[1]الراجح!F12+'[1]امين العراق'!F12+[1]الأنصاري!F12+[1]ستاندرد!F12+[1]الرواحل!F12+[1]الأعتماد!F12+[1]المستشار!F12+[1]تعاون!F12+[1]دجلة!F12+[1]القابض!F12+[1]بيروت!F12+[1]بابل!F12+[1]بيبليوس!F12+'[1]زراعي تركي'!F12</f>
        <v>211036514</v>
      </c>
    </row>
    <row r="13" spans="1:10" ht="17.100000000000001" customHeight="1">
      <c r="A13" s="15">
        <v>900</v>
      </c>
      <c r="B13" s="17" t="s">
        <v>279</v>
      </c>
      <c r="C13" s="47">
        <f>[1]متحد!C13+[1]تجاري!C13+[1]اسلامي!C13+[1]بغداد!C13+[1]استثمار!C13+[1]أهلي!C13+[1]الوركاء!C13+'[1]الائتمان العراقي'!C13+[1]الأتحاد!C13+[1]إيلاف!C13+[1]سومر!C13+[1]خليج!C13+[1]الجنوب!C13+[1]كوردستان!C13+[1]موصل!C13+[1]اشور!C13+[1]منصور!C13+[1]أربيل!C13+'[1]عبر العراق'!C13+[1]تنمية!C13+[1]وطني!C13+[1]البلاد!C13+[1]وقفلر!C13+[1]البركة!C13+'[1]ابو ظبي'!C13+[1]القرطاس!C13+'[1]الثقة الدولي'!C13+'[1]نور العراق'!C13+[1]جيهان!C13+[1]الطيف!C13+[1]اسيا!C13+'[1]العربية الاسلامي'!C13+[1]الهدى!C13+'[1]الدولي الاسلامي'!C13+'[1]العالم الاسلامي'!C13+'[1]زين العراق'!C13+[1]الاوسط!C13+[1]الأقليم!C13+'[1]لبنان والمهجر'!C13+[1]عوده!C13+'[1]اللبناني الفرنسي'!C13+[1]الراجح!C13+'[1]امين العراق'!C13+[1]الأنصاري!C13+[1]ستاندرد!C13+[1]الرواحل!C13+[1]الأعتماد!C13+[1]المستشار!C13+[1]تعاون!C13+[1]دجلة!C13+[1]القابض!C13+[1]بيروت!C13+[1]بابل!C13+[1]بيبليوس!C13+'[1]زراعي تركي'!C13</f>
        <v>1707172056</v>
      </c>
      <c r="D13" s="15">
        <v>3500</v>
      </c>
      <c r="E13" s="17" t="s">
        <v>22</v>
      </c>
      <c r="F13" s="47">
        <f>[1]متحد!F13+[1]تجاري!F13+[1]اسلامي!F13+[1]بغداد!F13+[1]استثمار!F13+[1]أهلي!F13+[1]الوركاء!F13+'[1]الائتمان العراقي'!F13+[1]الأتحاد!F13+[1]إيلاف!F13+[1]سومر!F13+[1]خليج!F13+[1]الجنوب!F13+[1]كوردستان!F13+[1]موصل!F13+[1]اشور!F13+[1]منصور!F13+[1]أربيل!F13+'[1]عبر العراق'!F13+[1]تنمية!F13+[1]وطني!F13+[1]البلاد!F13+[1]وقفلر!F13+[1]البركة!F13+'[1]ابو ظبي'!F13+[1]القرطاس!F13+'[1]الثقة الدولي'!F13+'[1]نور العراق'!F13+[1]جيهان!F13+[1]الطيف!F13+[1]اسيا!F13+'[1]العربية الاسلامي'!F13+[1]الهدى!F13+'[1]الدولي الاسلامي'!F13+'[1]العالم الاسلامي'!F13+'[1]زين العراق'!F13+[1]الاوسط!F13+[1]الأقليم!F13+'[1]لبنان والمهجر'!F13+[1]عوده!F13+'[1]اللبناني الفرنسي'!F13+[1]الراجح!F13+'[1]امين العراق'!F13+[1]الأنصاري!F13+[1]ستاندرد!F13+[1]الرواحل!F13+[1]الأعتماد!F13+[1]المستشار!F13+[1]تعاون!F13+[1]دجلة!F13+[1]القابض!F13+[1]بيروت!F13+[1]بابل!F13+[1]بيبليوس!F13+'[1]زراعي تركي'!F13</f>
        <v>391814758</v>
      </c>
    </row>
    <row r="14" spans="1:10" ht="17.100000000000001" customHeight="1">
      <c r="A14" s="15">
        <v>1000</v>
      </c>
      <c r="B14" s="17" t="s">
        <v>23</v>
      </c>
      <c r="C14" s="47">
        <f>[1]متحد!C14+[1]تجاري!C14+[1]اسلامي!C14+[1]بغداد!C14+[1]استثمار!C14+[1]أهلي!C14+[1]الوركاء!C14+'[1]الائتمان العراقي'!C14+[1]الأتحاد!C14+[1]إيلاف!C14+[1]سومر!C14+[1]خليج!C14+[1]الجنوب!C14+[1]كوردستان!C14+[1]موصل!C14+[1]اشور!C14+[1]منصور!C14+[1]أربيل!C14+'[1]عبر العراق'!C14+[1]تنمية!C14+[1]وطني!C14+[1]البلاد!C14+[1]وقفلر!C14+[1]البركة!C14+'[1]ابو ظبي'!C14+[1]القرطاس!C14+'[1]الثقة الدولي'!C14+'[1]نور العراق'!C14+[1]جيهان!C14+[1]الطيف!C14+[1]اسيا!C14+'[1]العربية الاسلامي'!C14+[1]الهدى!C14+'[1]الدولي الاسلامي'!C14+'[1]العالم الاسلامي'!C14+'[1]زين العراق'!C14+[1]الاوسط!C14+[1]الأقليم!C14+'[1]لبنان والمهجر'!C14+[1]عوده!C14+'[1]اللبناني الفرنسي'!C14+[1]الراجح!C14+'[1]امين العراق'!C14+[1]الأنصاري!C14+[1]ستاندرد!C14+[1]الرواحل!C14+[1]الأعتماد!C14+[1]المستشار!C14+[1]تعاون!C14+[1]دجلة!C14+[1]القابض!C14+[1]بيروت!C14+[1]بابل!C14+[1]بيبليوس!C14+'[1]زراعي تركي'!C14</f>
        <v>0</v>
      </c>
      <c r="D14" s="15">
        <v>3600</v>
      </c>
      <c r="E14" s="17" t="s">
        <v>24</v>
      </c>
      <c r="F14" s="47">
        <f>[1]متحد!F14+[1]تجاري!F14+[1]اسلامي!F14+[1]بغداد!F14+[1]استثمار!F14+[1]أهلي!F14+[1]الوركاء!F14+'[1]الائتمان العراقي'!F14+[1]الأتحاد!F14+[1]إيلاف!F14+[1]سومر!F14+[1]خليج!F14+[1]الجنوب!F14+[1]كوردستان!F14+[1]موصل!F14+[1]اشور!F14+[1]منصور!F14+[1]أربيل!F14+'[1]عبر العراق'!F14+[1]تنمية!F14+[1]وطني!F14+[1]البلاد!F14+[1]وقفلر!F14+[1]البركة!F14+'[1]ابو ظبي'!F14+[1]القرطاس!F14+'[1]الثقة الدولي'!F14+'[1]نور العراق'!F14+[1]جيهان!F14+[1]الطيف!F14+[1]اسيا!F14+'[1]العربية الاسلامي'!F14+[1]الهدى!F14+'[1]الدولي الاسلامي'!F14+'[1]العالم الاسلامي'!F14+'[1]زين العراق'!F14+[1]الاوسط!F14+[1]الأقليم!F14+'[1]لبنان والمهجر'!F14+[1]عوده!F14+'[1]اللبناني الفرنسي'!F14+[1]الراجح!F14+'[1]امين العراق'!F14+[1]الأنصاري!F14+[1]ستاندرد!F14+[1]الرواحل!F14+[1]الأعتماد!F14+[1]المستشار!F14+[1]تعاون!F14+[1]دجلة!F14+[1]القابض!F14+[1]بيروت!F14+[1]بابل!F14+[1]بيبليوس!F14+'[1]زراعي تركي'!F14</f>
        <v>10798457</v>
      </c>
    </row>
    <row r="15" spans="1:10" ht="17.100000000000001" customHeight="1">
      <c r="A15" s="15">
        <v>1100</v>
      </c>
      <c r="B15" s="17" t="s">
        <v>25</v>
      </c>
      <c r="C15" s="47">
        <f>[1]متحد!C15+[1]تجاري!C15+[1]اسلامي!C15+[1]بغداد!C15+[1]استثمار!C15+[1]أهلي!C15+[1]الوركاء!C15+'[1]الائتمان العراقي'!C15+[1]الأتحاد!C15+[1]إيلاف!C15+[1]سومر!C15+[1]خليج!C15+[1]الجنوب!C15+[1]كوردستان!C15+[1]موصل!C15+[1]اشور!C15+[1]منصور!C15+[1]أربيل!C15+'[1]عبر العراق'!C15+[1]تنمية!C15+[1]وطني!C15+[1]البلاد!C15+[1]وقفلر!C15+[1]البركة!C15+'[1]ابو ظبي'!C15+[1]القرطاس!C15+'[1]الثقة الدولي'!C15+'[1]نور العراق'!C15+[1]جيهان!C15+[1]الطيف!C15+[1]اسيا!C15+'[1]العربية الاسلامي'!C15+[1]الهدى!C15+'[1]الدولي الاسلامي'!C15+'[1]العالم الاسلامي'!C15+'[1]زين العراق'!C15+[1]الاوسط!C15+[1]الأقليم!C15+'[1]لبنان والمهجر'!C15+[1]عوده!C15+'[1]اللبناني الفرنسي'!C15+[1]الراجح!C15+'[1]امين العراق'!C15+[1]الأنصاري!C15+[1]ستاندرد!C15+[1]الرواحل!C15+[1]الأعتماد!C15+[1]المستشار!C15+[1]تعاون!C15+[1]دجلة!C15+[1]القابض!C15+[1]بيروت!C15+[1]بابل!C15+[1]بيبليوس!C15+'[1]زراعي تركي'!C15</f>
        <v>23621254847</v>
      </c>
      <c r="D15" s="15">
        <v>3700</v>
      </c>
      <c r="E15" s="17" t="s">
        <v>280</v>
      </c>
      <c r="F15" s="47">
        <f>[1]متحد!F15+[1]تجاري!F15+[1]اسلامي!F15+[1]بغداد!F15+[1]استثمار!F15+[1]أهلي!F15+[1]الوركاء!F15+'[1]الائتمان العراقي'!F15+[1]الأتحاد!F15+[1]إيلاف!F15+[1]سومر!F15+[1]خليج!F15+[1]الجنوب!F15+[1]كوردستان!F15+[1]موصل!F15+[1]اشور!F15+[1]منصور!F15+[1]أربيل!F15+'[1]عبر العراق'!F15+[1]تنمية!F15+[1]وطني!F15+[1]البلاد!F15+[1]وقفلر!F15+[1]البركة!F15+'[1]ابو ظبي'!F15+[1]القرطاس!F15+'[1]الثقة الدولي'!F15+'[1]نور العراق'!F15+[1]جيهان!F15+[1]الطيف!F15+[1]اسيا!F15+'[1]العربية الاسلامي'!F15+[1]الهدى!F15+'[1]الدولي الاسلامي'!F15+'[1]العالم الاسلامي'!F15+'[1]زين العراق'!F15+[1]الاوسط!F15+[1]الأقليم!F15+'[1]لبنان والمهجر'!F15+[1]عوده!F15+'[1]اللبناني الفرنسي'!F15+[1]الراجح!F15+'[1]امين العراق'!F15+[1]الأنصاري!F15+[1]ستاندرد!F15+[1]الرواحل!F15+[1]الأعتماد!F15+[1]المستشار!F15+[1]تعاون!F15+[1]دجلة!F15+[1]القابض!F15+[1]بيروت!F15+[1]بابل!F15+[1]بيبليوس!F15+'[1]زراعي تركي'!F15</f>
        <v>0</v>
      </c>
    </row>
    <row r="16" spans="1:10" ht="17.100000000000001" customHeight="1">
      <c r="A16" s="15">
        <v>1200</v>
      </c>
      <c r="B16" s="17" t="s">
        <v>281</v>
      </c>
      <c r="C16" s="47">
        <f>[1]متحد!C16+[1]تجاري!C16+[1]اسلامي!C16+[1]بغداد!C16+[1]استثمار!C16+[1]أهلي!C16+[1]الوركاء!C16+'[1]الائتمان العراقي'!C16+[1]الأتحاد!C16+[1]إيلاف!C16+[1]سومر!C16+[1]خليج!C16+[1]الجنوب!C16+[1]كوردستان!C16+[1]موصل!C16+[1]اشور!C16+[1]منصور!C16+[1]أربيل!C16+'[1]عبر العراق'!C16+[1]تنمية!C16+[1]وطني!C16+[1]البلاد!C16+[1]وقفلر!C16+[1]البركة!C16+'[1]ابو ظبي'!C16+[1]القرطاس!C16+'[1]الثقة الدولي'!C16+'[1]نور العراق'!C16+[1]جيهان!C16+[1]الطيف!C16+[1]اسيا!C16+'[1]العربية الاسلامي'!C16+[1]الهدى!C16+'[1]الدولي الاسلامي'!C16+'[1]العالم الاسلامي'!C16+'[1]زين العراق'!C16+[1]الاوسط!C16+[1]الأقليم!C16+'[1]لبنان والمهجر'!C16+[1]عوده!C16+'[1]اللبناني الفرنسي'!C16+[1]الراجح!C16+'[1]امين العراق'!C16+[1]الأنصاري!C16+[1]ستاندرد!C16+[1]الرواحل!C16+[1]الأعتماد!C16+[1]المستشار!C16+[1]تعاون!C16+[1]دجلة!C16+[1]القابض!C16+[1]بيروت!C16+[1]بابل!C16+[1]بيبليوس!C16+'[1]زراعي تركي'!C16</f>
        <v>0</v>
      </c>
      <c r="D16" s="15">
        <v>3800</v>
      </c>
      <c r="E16" s="17" t="s">
        <v>28</v>
      </c>
      <c r="F16" s="47">
        <f>[1]متحد!F16+[1]تجاري!F16+[1]اسلامي!F16+[1]بغداد!F16+[1]استثمار!F16+[1]أهلي!F16+[1]الوركاء!F16+'[1]الائتمان العراقي'!F16+[1]الأتحاد!F16+[1]إيلاف!F16+[1]سومر!F16+[1]خليج!F16+[1]الجنوب!F16+[1]كوردستان!F16+[1]موصل!F16+[1]اشور!F16+[1]منصور!F16+[1]أربيل!F16+'[1]عبر العراق'!F16+[1]تنمية!F16+[1]وطني!F16+[1]البلاد!F16+[1]وقفلر!F16+[1]البركة!F16+'[1]ابو ظبي'!F16+[1]القرطاس!F16+'[1]الثقة الدولي'!F16+'[1]نور العراق'!F16+[1]جيهان!F16+[1]الطيف!F16+[1]اسيا!F16+'[1]العربية الاسلامي'!F16+[1]الهدى!F16+'[1]الدولي الاسلامي'!F16+'[1]العالم الاسلامي'!F16+'[1]زين العراق'!F16+[1]الاوسط!F16+[1]الأقليم!F16+'[1]لبنان والمهجر'!F16+[1]عوده!F16+'[1]اللبناني الفرنسي'!F16+[1]الراجح!F16+'[1]امين العراق'!F16+[1]الأنصاري!F16+[1]ستاندرد!F16+[1]الرواحل!F16+[1]الأعتماد!F16+[1]المستشار!F16+[1]تعاون!F16+[1]دجلة!F16+[1]القابض!F16+[1]بيروت!F16+[1]بابل!F16+[1]بيبليوس!F16+'[1]زراعي تركي'!F16</f>
        <v>381016301</v>
      </c>
    </row>
    <row r="17" spans="1:10" ht="17.100000000000001" customHeight="1">
      <c r="A17" s="15">
        <v>1300</v>
      </c>
      <c r="B17" s="17" t="s">
        <v>282</v>
      </c>
      <c r="C17" s="47">
        <f>[1]متحد!C17+[1]تجاري!C17+[1]اسلامي!C17+[1]بغداد!C17+[1]استثمار!C17+[1]أهلي!C17+[1]الوركاء!C17+'[1]الائتمان العراقي'!C17+[1]الأتحاد!C17+[1]إيلاف!C17+[1]سومر!C17+[1]خليج!C17+[1]الجنوب!C17+[1]كوردستان!C17+[1]موصل!C17+[1]اشور!C17+[1]منصور!C17+[1]أربيل!C17+'[1]عبر العراق'!C17+[1]تنمية!C17+[1]وطني!C17+[1]البلاد!C17+[1]وقفلر!C17+[1]البركة!C17+'[1]ابو ظبي'!C17+[1]القرطاس!C17+'[1]الثقة الدولي'!C17+'[1]نور العراق'!C17+[1]جيهان!C17+[1]الطيف!C17+[1]اسيا!C17+'[1]العربية الاسلامي'!C17+[1]الهدى!C17+'[1]الدولي الاسلامي'!C17+'[1]العالم الاسلامي'!C17+'[1]زين العراق'!C17+[1]الاوسط!C17+[1]الأقليم!C17+'[1]لبنان والمهجر'!C17+[1]عوده!C17+'[1]اللبناني الفرنسي'!C17+[1]الراجح!C17+'[1]امين العراق'!C17+[1]الأنصاري!C17+[1]ستاندرد!C17+[1]الرواحل!C17+[1]الأعتماد!C17+[1]المستشار!C17+[1]تعاون!C17+[1]دجلة!C17+[1]القابض!C17+[1]بيروت!C17+[1]بابل!C17+[1]بيبليوس!C17+'[1]زراعي تركي'!C17</f>
        <v>542712202</v>
      </c>
      <c r="D17" s="15">
        <v>3900</v>
      </c>
      <c r="E17" s="17" t="s">
        <v>30</v>
      </c>
      <c r="F17" s="47">
        <f>[1]متحد!F17+[1]تجاري!F17+[1]اسلامي!F17+[1]بغداد!F17+[1]استثمار!F17+[1]أهلي!F17+[1]الوركاء!F17+'[1]الائتمان العراقي'!F17+[1]الأتحاد!F17+[1]إيلاف!F17+[1]سومر!F17+[1]خليج!F17+[1]الجنوب!F17+[1]كوردستان!F17+[1]موصل!F17+[1]اشور!F17+[1]منصور!F17+[1]أربيل!F17+'[1]عبر العراق'!F17+[1]تنمية!F17+[1]وطني!F17+[1]البلاد!F17+[1]وقفلر!F17+[1]البركة!F17+'[1]ابو ظبي'!F17+[1]القرطاس!F17+'[1]الثقة الدولي'!F17+'[1]نور العراق'!F17+[1]جيهان!F17+[1]الطيف!F17+[1]اسيا!F17+'[1]العربية الاسلامي'!F17+[1]الهدى!F17+'[1]الدولي الاسلامي'!F17+'[1]العالم الاسلامي'!F17+'[1]زين العراق'!F17+[1]الاوسط!F17+[1]الأقليم!F17+'[1]لبنان والمهجر'!F17+[1]عوده!F17+'[1]اللبناني الفرنسي'!F17+[1]الراجح!F17+'[1]امين العراق'!F17+[1]الأنصاري!F17+[1]ستاندرد!F17+[1]الرواحل!F17+[1]الأعتماد!F17+[1]المستشار!F17+[1]تعاون!F17+[1]دجلة!F17+[1]القابض!F17+[1]بيروت!F17+[1]بابل!F17+[1]بيبليوس!F17+'[1]زراعي تركي'!F17</f>
        <v>54629474</v>
      </c>
    </row>
    <row r="18" spans="1:10" ht="17.100000000000001" customHeight="1">
      <c r="A18" s="15">
        <v>1400</v>
      </c>
      <c r="B18" s="17" t="s">
        <v>31</v>
      </c>
      <c r="C18" s="47">
        <f>[1]متحد!C18+[1]تجاري!C18+[1]اسلامي!C18+[1]بغداد!C18+[1]استثمار!C18+[1]أهلي!C18+[1]الوركاء!C18+'[1]الائتمان العراقي'!C18+[1]الأتحاد!C18+[1]إيلاف!C18+[1]سومر!C18+[1]خليج!C18+[1]الجنوب!C18+[1]كوردستان!C18+[1]موصل!C18+[1]اشور!C18+[1]منصور!C18+[1]أربيل!C18+'[1]عبر العراق'!C18+[1]تنمية!C18+[1]وطني!C18+[1]البلاد!C18+[1]وقفلر!C18+[1]البركة!C18+'[1]ابو ظبي'!C18+[1]القرطاس!C18+'[1]الثقة الدولي'!C18+'[1]نور العراق'!C18+[1]جيهان!C18+[1]الطيف!C18+[1]اسيا!C18+'[1]العربية الاسلامي'!C18+[1]الهدى!C18+'[1]الدولي الاسلامي'!C18+'[1]العالم الاسلامي'!C18+'[1]زين العراق'!C18+[1]الاوسط!C18+[1]الأقليم!C18+'[1]لبنان والمهجر'!C18+[1]عوده!C18+'[1]اللبناني الفرنسي'!C18+[1]الراجح!C18+'[1]امين العراق'!C18+[1]الأنصاري!C18+[1]ستاندرد!C18+[1]الرواحل!C18+[1]الأعتماد!C18+[1]المستشار!C18+[1]تعاون!C18+[1]دجلة!C18+[1]القابض!C18+[1]بيروت!C18+[1]بابل!C18+[1]بيبليوس!C18+'[1]زراعي تركي'!C18</f>
        <v>24163967049</v>
      </c>
      <c r="D18" s="15">
        <v>4000</v>
      </c>
      <c r="E18" s="17" t="s">
        <v>283</v>
      </c>
      <c r="F18" s="47">
        <f>[1]متحد!F18+[1]تجاري!F18+[1]اسلامي!F18+[1]بغداد!F18+[1]استثمار!F18+[1]أهلي!F18+[1]الوركاء!F18+'[1]الائتمان العراقي'!F18+[1]الأتحاد!F18+[1]إيلاف!F18+[1]سومر!F18+[1]خليج!F18+[1]الجنوب!F18+[1]كوردستان!F18+[1]موصل!F18+[1]اشور!F18+[1]منصور!F18+[1]أربيل!F18+'[1]عبر العراق'!F18+[1]تنمية!F18+[1]وطني!F18+[1]البلاد!F18+[1]وقفلر!F18+[1]البركة!F18+'[1]ابو ظبي'!F18+[1]القرطاس!F18+'[1]الثقة الدولي'!F18+'[1]نور العراق'!F18+[1]جيهان!F18+[1]الطيف!F18+[1]اسيا!F18+'[1]العربية الاسلامي'!F18+[1]الهدى!F18+'[1]الدولي الاسلامي'!F18+'[1]العالم الاسلامي'!F18+'[1]زين العراق'!F18+[1]الاوسط!F18+[1]الأقليم!F18+'[1]لبنان والمهجر'!F18+[1]عوده!F18+'[1]اللبناني الفرنسي'!F18+[1]الراجح!F18+'[1]امين العراق'!F18+[1]الأنصاري!F18+[1]ستاندرد!F18+[1]الرواحل!F18+[1]الأعتماد!F18+[1]المستشار!F18+[1]تعاون!F18+[1]دجلة!F18+[1]القابض!F18+[1]بيروت!F18+[1]بابل!F18+[1]بيبليوس!F18+'[1]زراعي تركي'!F18</f>
        <v>326386827</v>
      </c>
      <c r="G18" s="50"/>
    </row>
    <row r="19" spans="1:10" ht="17.100000000000001" customHeight="1">
      <c r="A19" s="15">
        <v>1500</v>
      </c>
      <c r="B19" s="17" t="s">
        <v>284</v>
      </c>
      <c r="C19" s="47">
        <f>[1]متحد!C19+[1]تجاري!C19+[1]اسلامي!C19+[1]بغداد!C19+[1]استثمار!C19+[1]أهلي!C19+[1]الوركاء!C19+'[1]الائتمان العراقي'!C19+[1]الأتحاد!C19+[1]إيلاف!C19+[1]سومر!C19+[1]خليج!C19+[1]الجنوب!C19+[1]كوردستان!C19+[1]موصل!C19+[1]اشور!C19+[1]منصور!C19+[1]أربيل!C19+'[1]عبر العراق'!C19+[1]تنمية!C19+[1]وطني!C19+[1]البلاد!C19+[1]وقفلر!C19+[1]البركة!C19+'[1]ابو ظبي'!C19+[1]القرطاس!C19+'[1]الثقة الدولي'!C19+'[1]نور العراق'!C19+[1]جيهان!C19+[1]الطيف!C19+[1]اسيا!C19+'[1]العربية الاسلامي'!C19+[1]الهدى!C19+'[1]الدولي الاسلامي'!C19+'[1]العالم الاسلامي'!C19+'[1]زين العراق'!C19+[1]الاوسط!C19+[1]الأقليم!C19+'[1]لبنان والمهجر'!C19+[1]عوده!C19+'[1]اللبناني الفرنسي'!C19+[1]الراجح!C19+'[1]امين العراق'!C19+[1]الأنصاري!C19+[1]ستاندرد!C19+[1]الرواحل!C19+[1]الأعتماد!C19+[1]المستشار!C19+[1]تعاون!C19+[1]دجلة!C19+[1]القابض!C19+[1]بيروت!C19+[1]بابل!C19+[1]بيبليوس!C19+'[1]زراعي تركي'!C19</f>
        <v>1941305988</v>
      </c>
      <c r="D19" s="15">
        <v>4100</v>
      </c>
      <c r="E19" s="17" t="s">
        <v>285</v>
      </c>
      <c r="F19" s="47">
        <f>[1]متحد!F19+[1]تجاري!F19+[1]اسلامي!F19+[1]بغداد!F19+[1]استثمار!F19+[1]أهلي!F19+[1]الوركاء!F19+'[1]الائتمان العراقي'!F19+[1]الأتحاد!F19+[1]إيلاف!F19+[1]سومر!F19+[1]خليج!F19+[1]الجنوب!F19+[1]كوردستان!F19+[1]موصل!F19+[1]اشور!F19+[1]منصور!F19+[1]أربيل!F19+'[1]عبر العراق'!F19+[1]تنمية!F19+[1]وطني!F19+[1]البلاد!F19+[1]وقفلر!F19+[1]البركة!F19+'[1]ابو ظبي'!F19+[1]القرطاس!F19+'[1]الثقة الدولي'!F19+'[1]نور العراق'!F19+[1]جيهان!F19+[1]الطيف!F19+[1]اسيا!F19+'[1]العربية الاسلامي'!F19+[1]الهدى!F19+'[1]الدولي الاسلامي'!F19+'[1]العالم الاسلامي'!F19+'[1]زين العراق'!F19+[1]الاوسط!F19+[1]الأقليم!F19+'[1]لبنان والمهجر'!F19+[1]عوده!F19+'[1]اللبناني الفرنسي'!F19+[1]الراجح!F19+'[1]امين العراق'!F19+[1]الأنصاري!F19+[1]ستاندرد!F19+[1]الرواحل!F19+[1]الأعتماد!F19+[1]المستشار!F19+[1]تعاون!F19+[1]دجلة!F19+[1]القابض!F19+[1]بيروت!F19+[1]بابل!F19+[1]بيبليوس!F19+'[1]زراعي تركي'!F19</f>
        <v>-24101205</v>
      </c>
    </row>
    <row r="20" spans="1:10" ht="17.100000000000001" customHeight="1">
      <c r="A20" s="15">
        <v>1600</v>
      </c>
      <c r="B20" s="17" t="s">
        <v>286</v>
      </c>
      <c r="C20" s="47">
        <f>[1]متحد!C20+[1]تجاري!C20+[1]اسلامي!C20+[1]بغداد!C20+[1]استثمار!C20+[1]أهلي!C20+[1]الوركاء!C20+'[1]الائتمان العراقي'!C20+[1]الأتحاد!C20+[1]إيلاف!C20+[1]سومر!C20+[1]خليج!C20+[1]الجنوب!C20+[1]كوردستان!C20+[1]موصل!C20+[1]اشور!C20+[1]منصور!C20+[1]أربيل!C20+'[1]عبر العراق'!C20+[1]تنمية!C20+[1]وطني!C20+[1]البلاد!C20+[1]وقفلر!C20+[1]البركة!C20+'[1]ابو ظبي'!C20+[1]القرطاس!C20+'[1]الثقة الدولي'!C20+'[1]نور العراق'!C20+[1]جيهان!C20+[1]الطيف!C20+[1]اسيا!C20+'[1]العربية الاسلامي'!C20+[1]الهدى!C20+'[1]الدولي الاسلامي'!C20+'[1]العالم الاسلامي'!C20+'[1]زين العراق'!C20+[1]الاوسط!C20+[1]الأقليم!C20+'[1]لبنان والمهجر'!C20+[1]عوده!C20+'[1]اللبناني الفرنسي'!C20+[1]الراجح!C20+'[1]امين العراق'!C20+[1]الأنصاري!C20+[1]ستاندرد!C20+[1]الرواحل!C20+[1]الأعتماد!C20+[1]المستشار!C20+[1]تعاون!C20+[1]دجلة!C20+[1]القابض!C20+[1]بيروت!C20+[1]بابل!C20+[1]بيبليوس!C20+'[1]زراعي تركي'!C20</f>
        <v>287910249</v>
      </c>
      <c r="D20" s="15">
        <v>4200</v>
      </c>
      <c r="E20" s="17" t="s">
        <v>287</v>
      </c>
      <c r="F20" s="47">
        <f>[1]متحد!F20+[1]تجاري!F20+[1]اسلامي!F20+[1]بغداد!F20+[1]استثمار!F20+[1]أهلي!F20+[1]الوركاء!F20+'[1]الائتمان العراقي'!F20+[1]الأتحاد!F20+[1]إيلاف!F20+[1]سومر!F20+[1]خليج!F20+[1]الجنوب!F20+[1]كوردستان!F20+[1]موصل!F20+[1]اشور!F20+[1]منصور!F20+[1]أربيل!F20+'[1]عبر العراق'!F20+[1]تنمية!F20+[1]وطني!F20+[1]البلاد!F20+[1]وقفلر!F20+[1]البركة!F20+'[1]ابو ظبي'!F20+[1]القرطاس!F20+'[1]الثقة الدولي'!F20+'[1]نور العراق'!F20+[1]جيهان!F20+[1]الطيف!F20+[1]اسيا!F20+'[1]العربية الاسلامي'!F20+[1]الهدى!F20+'[1]الدولي الاسلامي'!F20+'[1]العالم الاسلامي'!F20+'[1]زين العراق'!F20+[1]الاوسط!F20+[1]الأقليم!F20+'[1]لبنان والمهجر'!F20+[1]عوده!F20+'[1]اللبناني الفرنسي'!F20+[1]الراجح!F20+'[1]امين العراق'!F20+[1]الأنصاري!F20+[1]ستاندرد!F20+[1]الرواحل!F20+[1]الأعتماد!F20+[1]المستشار!F20+[1]تعاون!F20+[1]دجلة!F20+[1]القابض!F20+[1]بيروت!F20+[1]بابل!F20+[1]بيبليوس!F20+'[1]زراعي تركي'!F20</f>
        <v>302285622</v>
      </c>
      <c r="G20" s="46"/>
    </row>
    <row r="21" spans="1:10" ht="17.100000000000001" customHeight="1">
      <c r="A21" s="15">
        <v>1700</v>
      </c>
      <c r="B21" s="17" t="s">
        <v>288</v>
      </c>
      <c r="C21" s="47">
        <f>[1]متحد!C21+[1]تجاري!C21+[1]اسلامي!C21+[1]بغداد!C21+[1]استثمار!C21+[1]أهلي!C21+[1]الوركاء!C21+'[1]الائتمان العراقي'!C21+[1]الأتحاد!C21+[1]إيلاف!C21+[1]سومر!C21+[1]خليج!C21+[1]الجنوب!C21+[1]كوردستان!C21+[1]موصل!C21+[1]اشور!C21+[1]منصور!C21+[1]أربيل!C21+'[1]عبر العراق'!C21+[1]تنمية!C21+[1]وطني!C21+[1]البلاد!C21+[1]وقفلر!C21+[1]البركة!C21+'[1]ابو ظبي'!C21+[1]القرطاس!C21+'[1]الثقة الدولي'!C21+'[1]نور العراق'!C21+[1]جيهان!C21+[1]الطيف!C21+[1]اسيا!C21+'[1]العربية الاسلامي'!C21+[1]الهدى!C21+'[1]الدولي الاسلامي'!C21+'[1]العالم الاسلامي'!C21+'[1]زين العراق'!C21+[1]الاوسط!C21+[1]الأقليم!C21+'[1]لبنان والمهجر'!C21+[1]عوده!C21+'[1]اللبناني الفرنسي'!C21+[1]الراجح!C21+'[1]امين العراق'!C21+[1]الأنصاري!C21+[1]ستاندرد!C21+[1]الرواحل!C21+[1]الأعتماد!C21+[1]المستشار!C21+[1]تعاون!C21+[1]دجلة!C21+[1]القابض!C21+[1]بيروت!C21+[1]بابل!C21+[1]بيبليوس!C21+'[1]زراعي تركي'!C21</f>
        <v>1653395739</v>
      </c>
      <c r="D21" s="15">
        <v>4220</v>
      </c>
      <c r="E21" s="17" t="s">
        <v>38</v>
      </c>
      <c r="F21" s="47">
        <f>[1]متحد!F21+[1]تجاري!F21+[1]اسلامي!F21+[1]بغداد!F21+[1]استثمار!F21+[1]أهلي!F21+[1]الوركاء!F21+'[1]الائتمان العراقي'!F21+[1]الأتحاد!F21+[1]إيلاف!F21+[1]سومر!F21+[1]خليج!F21+[1]الجنوب!F21+[1]كوردستان!F21+[1]موصل!F21+[1]اشور!F21+[1]منصور!F21+[1]أربيل!F21+'[1]عبر العراق'!F21+[1]تنمية!F21+[1]وطني!F21+[1]البلاد!F21+[1]وقفلر!F21+[1]البركة!F21+'[1]ابو ظبي'!F21+[1]القرطاس!F21+'[1]الثقة الدولي'!F21+'[1]نور العراق'!F21+[1]جيهان!F21+[1]الطيف!F21+[1]اسيا!F21+'[1]العربية الاسلامي'!F21+[1]الهدى!F21+'[1]الدولي الاسلامي'!F21+'[1]العالم الاسلامي'!F21+'[1]زين العراق'!F21+[1]الاوسط!F21+[1]الأقليم!F21+'[1]لبنان والمهجر'!F21+[1]عوده!F21+'[1]اللبناني الفرنسي'!F21+[1]الراجح!F21+'[1]امين العراق'!F21+[1]الأنصاري!F21+[1]ستاندرد!F21+[1]الرواحل!F21+[1]الأعتماد!F21+[1]المستشار!F21+[1]تعاون!F21+[1]دجلة!F21+[1]القابض!F21+[1]بيروت!F21+[1]بابل!F21+[1]بيبليوس!F21+'[1]زراعي تركي'!F21</f>
        <v>137173109</v>
      </c>
      <c r="J21" s="49"/>
    </row>
    <row r="22" spans="1:10" ht="17.100000000000001" customHeight="1">
      <c r="A22" s="15">
        <v>1800</v>
      </c>
      <c r="B22" s="17" t="s">
        <v>39</v>
      </c>
      <c r="C22" s="47">
        <f>[1]متحد!C22+[1]تجاري!C22+[1]اسلامي!C22+[1]بغداد!C22+[1]استثمار!C22+[1]أهلي!C22+[1]الوركاء!C22+'[1]الائتمان العراقي'!C22+[1]الأتحاد!C22+[1]إيلاف!C22+[1]سومر!C22+[1]خليج!C22+[1]الجنوب!C22+[1]كوردستان!C22+[1]موصل!C22+[1]اشور!C22+[1]منصور!C22+[1]أربيل!C22+'[1]عبر العراق'!C22+[1]تنمية!C22+[1]وطني!C22+[1]البلاد!C22+[1]وقفلر!C22+[1]البركة!C22+'[1]ابو ظبي'!C22+[1]القرطاس!C22+'[1]الثقة الدولي'!C22+'[1]نور العراق'!C22+[1]جيهان!C22+[1]الطيف!C22+[1]اسيا!C22+'[1]العربية الاسلامي'!C22+[1]الهدى!C22+'[1]الدولي الاسلامي'!C22+'[1]العالم الاسلامي'!C22+'[1]زين العراق'!C22+[1]الاوسط!C22+[1]الأقليم!C22+'[1]لبنان والمهجر'!C22+[1]عوده!C22+'[1]اللبناني الفرنسي'!C22+[1]الراجح!C22+'[1]امين العراق'!C22+[1]الأنصاري!C22+[1]ستاندرد!C22+[1]الرواحل!C22+[1]الأعتماد!C22+[1]المستشار!C22+[1]تعاون!C22+[1]دجلة!C22+[1]القابض!C22+[1]بيروت!C22+[1]بابل!C22+[1]بيبليوس!C22+'[1]زراعي تركي'!C22</f>
        <v>4225205995</v>
      </c>
      <c r="D22" s="15">
        <v>4221</v>
      </c>
      <c r="E22" s="51" t="s">
        <v>40</v>
      </c>
      <c r="F22" s="47">
        <f>[1]متحد!F22+[1]تجاري!F22+[1]اسلامي!F22+[1]بغداد!F22+[1]استثمار!F22+[1]أهلي!F22+[1]الوركاء!F22+'[1]الائتمان العراقي'!F22+[1]الأتحاد!F22+[1]إيلاف!F22+[1]سومر!F22+[1]خليج!F22+[1]الجنوب!F22+[1]كوردستان!F22+[1]موصل!F22+[1]اشور!F22+[1]منصور!F22+[1]أربيل!F22+'[1]عبر العراق'!F22+[1]تنمية!F22+[1]وطني!F22+[1]البلاد!F22+[1]وقفلر!F22+[1]البركة!F22+'[1]ابو ظبي'!F22+[1]القرطاس!F22+'[1]الثقة الدولي'!F22+'[1]نور العراق'!F22+[1]جيهان!F22+[1]الطيف!F22+[1]اسيا!F22+'[1]العربية الاسلامي'!F22+[1]الهدى!F22+'[1]الدولي الاسلامي'!F22+'[1]العالم الاسلامي'!F22+'[1]زين العراق'!F22+[1]الاوسط!F22+[1]الأقليم!F22+'[1]لبنان والمهجر'!F22+[1]عوده!F22+'[1]اللبناني الفرنسي'!F22+[1]الراجح!F22+'[1]امين العراق'!F22+[1]الأنصاري!F22+[1]ستاندرد!F22+[1]الرواحل!F22+[1]الأعتماد!F22+[1]المستشار!F22+[1]تعاون!F22+[1]دجلة!F22+[1]القابض!F22+[1]بيروت!F22+[1]بابل!F22+[1]بيبليوس!F22+'[1]زراعي تركي'!F22</f>
        <v>107783946</v>
      </c>
    </row>
    <row r="23" spans="1:10" ht="17.100000000000001" customHeight="1">
      <c r="A23" s="15">
        <v>1900</v>
      </c>
      <c r="B23" s="17" t="s">
        <v>289</v>
      </c>
      <c r="C23" s="47">
        <f>[1]متحد!C23+[1]تجاري!C23+[1]اسلامي!C23+[1]بغداد!C23+[1]استثمار!C23+[1]أهلي!C23+[1]الوركاء!C23+'[1]الائتمان العراقي'!C23+[1]الأتحاد!C23+[1]إيلاف!C23+[1]سومر!C23+[1]خليج!C23+[1]الجنوب!C23+[1]كوردستان!C23+[1]موصل!C23+[1]اشور!C23+[1]منصور!C23+[1]أربيل!C23+'[1]عبر العراق'!C23+[1]تنمية!C23+[1]وطني!C23+[1]البلاد!C23+[1]وقفلر!C23+[1]البركة!C23+'[1]ابو ظبي'!C23+[1]القرطاس!C23+'[1]الثقة الدولي'!C23+'[1]نور العراق'!C23+[1]جيهان!C23+[1]الطيف!C23+[1]اسيا!C23+'[1]العربية الاسلامي'!C23+[1]الهدى!C23+'[1]الدولي الاسلامي'!C23+'[1]العالم الاسلامي'!C23+'[1]زين العراق'!C23+[1]الاوسط!C23+[1]الأقليم!C23+'[1]لبنان والمهجر'!C23+[1]عوده!C23+'[1]اللبناني الفرنسي'!C23+[1]الراجح!C23+'[1]امين العراق'!C23+[1]الأنصاري!C23+[1]ستاندرد!C23+[1]الرواحل!C23+[1]الأعتماد!C23+[1]المستشار!C23+[1]تعاون!C23+[1]دجلة!C23+[1]القابض!C23+[1]بيروت!C23+[1]بابل!C23+[1]بيبليوس!C23+'[1]زراعي تركي'!C23</f>
        <v>166662</v>
      </c>
      <c r="D23" s="15">
        <v>4222</v>
      </c>
      <c r="E23" s="51" t="s">
        <v>42</v>
      </c>
      <c r="F23" s="47">
        <f>[1]متحد!F23+[1]تجاري!F23+[1]اسلامي!F23+[1]بغداد!F23+[1]استثمار!F23+[1]أهلي!F23+[1]الوركاء!F23+'[1]الائتمان العراقي'!F23+[1]الأتحاد!F23+[1]إيلاف!F23+[1]سومر!F23+[1]خليج!F23+[1]الجنوب!F23+[1]كوردستان!F23+[1]موصل!F23+[1]اشور!F23+[1]منصور!F23+[1]أربيل!F23+'[1]عبر العراق'!F23+[1]تنمية!F23+[1]وطني!F23+[1]البلاد!F23+[1]وقفلر!F23+[1]البركة!F23+'[1]ابو ظبي'!F23+[1]القرطاس!F23+'[1]الثقة الدولي'!F23+'[1]نور العراق'!F23+[1]جيهان!F23+[1]الطيف!F23+[1]اسيا!F23+'[1]العربية الاسلامي'!F23+[1]الهدى!F23+'[1]الدولي الاسلامي'!F23+'[1]العالم الاسلامي'!F23+'[1]زين العراق'!F23+[1]الاوسط!F23+[1]الأقليم!F23+'[1]لبنان والمهجر'!F23+[1]عوده!F23+'[1]اللبناني الفرنسي'!F23+[1]الراجح!F23+'[1]امين العراق'!F23+[1]الأنصاري!F23+[1]ستاندرد!F23+[1]الرواحل!F23+[1]الأعتماد!F23+[1]المستشار!F23+[1]تعاون!F23+[1]دجلة!F23+[1]القابض!F23+[1]بيروت!F23+[1]بابل!F23+[1]بيبليوس!F23+'[1]زراعي تركي'!F23</f>
        <v>29389163</v>
      </c>
    </row>
    <row r="24" spans="1:10" ht="17.100000000000001" customHeight="1">
      <c r="A24" s="15">
        <v>2000</v>
      </c>
      <c r="B24" s="17" t="s">
        <v>290</v>
      </c>
      <c r="C24" s="47">
        <f>[1]متحد!C24+[1]تجاري!C24+[1]اسلامي!C24+[1]بغداد!C24+[1]استثمار!C24+[1]أهلي!C24+[1]الوركاء!C24+'[1]الائتمان العراقي'!C24+[1]الأتحاد!C24+[1]إيلاف!C24+[1]سومر!C24+[1]خليج!C24+[1]الجنوب!C24+[1]كوردستان!C24+[1]موصل!C24+[1]اشور!C24+[1]منصور!C24+[1]أربيل!C24+'[1]عبر العراق'!C24+[1]تنمية!C24+[1]وطني!C24+[1]البلاد!C24+[1]وقفلر!C24+[1]البركة!C24+'[1]ابو ظبي'!C24+[1]القرطاس!C24+'[1]الثقة الدولي'!C24+'[1]نور العراق'!C24+[1]جيهان!C24+[1]الطيف!C24+[1]اسيا!C24+'[1]العربية الاسلامي'!C24+[1]الهدى!C24+'[1]الدولي الاسلامي'!C24+'[1]العالم الاسلامي'!C24+'[1]زين العراق'!C24+[1]الاوسط!C24+[1]الأقليم!C24+'[1]لبنان والمهجر'!C24+[1]عوده!C24+'[1]اللبناني الفرنسي'!C24+[1]الراجح!C24+'[1]امين العراق'!C24+[1]الأنصاري!C24+[1]ستاندرد!C24+[1]الرواحل!C24+[1]الأعتماد!C24+[1]المستشار!C24+[1]تعاون!C24+[1]دجلة!C24+[1]القابض!C24+[1]بيروت!C24+[1]بابل!C24+[1]بيبليوس!C24+'[1]زراعي تركي'!C24</f>
        <v>2150685659</v>
      </c>
      <c r="D24" s="15">
        <v>4223</v>
      </c>
      <c r="E24" s="51" t="s">
        <v>44</v>
      </c>
      <c r="F24" s="47">
        <f>[1]متحد!F24+[1]تجاري!F24+[1]اسلامي!F24+[1]بغداد!F24+[1]استثمار!F24+[1]أهلي!F24+[1]الوركاء!F24+'[1]الائتمان العراقي'!F24+[1]الأتحاد!F24+[1]إيلاف!F24+[1]سومر!F24+[1]خليج!F24+[1]الجنوب!F24+[1]كوردستان!F24+[1]موصل!F24+[1]اشور!F24+[1]منصور!F24+[1]أربيل!F24+'[1]عبر العراق'!F24+[1]تنمية!F24+[1]وطني!F24+[1]البلاد!F24+[1]وقفلر!F24+[1]البركة!F24+'[1]ابو ظبي'!F24+[1]القرطاس!F24+'[1]الثقة الدولي'!F24+'[1]نور العراق'!F24+[1]جيهان!F24+[1]الطيف!F24+[1]اسيا!F24+'[1]العربية الاسلامي'!F24+[1]الهدى!F24+'[1]الدولي الاسلامي'!F24+'[1]العالم الاسلامي'!F24+'[1]زين العراق'!F24+[1]الاوسط!F24+[1]الأقليم!F24+'[1]لبنان والمهجر'!F24+[1]عوده!F24+'[1]اللبناني الفرنسي'!F24+[1]الراجح!F24+'[1]امين العراق'!F24+[1]الأنصاري!F24+[1]ستاندرد!F24+[1]الرواحل!F24+[1]الأعتماد!F24+[1]المستشار!F24+[1]تعاون!F24+[1]دجلة!F24+[1]القابض!F24+[1]بيروت!F24+[1]بابل!F24+[1]بيبليوس!F24+'[1]زراعي تركي'!F24</f>
        <v>0</v>
      </c>
    </row>
    <row r="25" spans="1:10" ht="17.100000000000001" customHeight="1">
      <c r="A25" s="15">
        <v>2100</v>
      </c>
      <c r="B25" s="17" t="s">
        <v>93</v>
      </c>
      <c r="C25" s="47">
        <f>[1]متحد!C25+[1]تجاري!C25+[1]اسلامي!C25+[1]بغداد!C25+[1]استثمار!C25+[1]أهلي!C25+[1]الوركاء!C25+'[1]الائتمان العراقي'!C25+[1]الأتحاد!C25+[1]إيلاف!C25+[1]سومر!C25+[1]خليج!C25+[1]الجنوب!C25+[1]كوردستان!C25+[1]موصل!C25+[1]اشور!C25+[1]منصور!C25+[1]أربيل!C25+'[1]عبر العراق'!C25+[1]تنمية!C25+[1]وطني!C25+[1]البلاد!C25+[1]وقفلر!C25+[1]البركة!C25+'[1]ابو ظبي'!C25+[1]القرطاس!C25+'[1]الثقة الدولي'!C25+'[1]نور العراق'!C25+[1]جيهان!C25+[1]الطيف!C25+[1]اسيا!C25+'[1]العربية الاسلامي'!C25+[1]الهدى!C25+'[1]الدولي الاسلامي'!C25+'[1]العالم الاسلامي'!C25+'[1]زين العراق'!C25+[1]الاوسط!C25+[1]الأقليم!C25+'[1]لبنان والمهجر'!C25+[1]عوده!C25+'[1]اللبناني الفرنسي'!C25+[1]الراجح!C25+'[1]امين العراق'!C25+[1]الأنصاري!C25+[1]ستاندرد!C25+[1]الرواحل!C25+[1]الأعتماد!C25+[1]المستشار!C25+[1]تعاون!C25+[1]دجلة!C25+[1]القابض!C25+[1]بيروت!C25+[1]بابل!C25+[1]بيبليوس!C25+'[1]زراعي تركي'!C25</f>
        <v>1231518272</v>
      </c>
      <c r="D25" s="15">
        <v>4240</v>
      </c>
      <c r="E25" s="17" t="s">
        <v>256</v>
      </c>
      <c r="F25" s="47">
        <f>[1]متحد!F25+[1]تجاري!F25+[1]اسلامي!F25+[1]بغداد!F25+[1]استثمار!F25+[1]أهلي!F25+[1]الوركاء!F25+'[1]الائتمان العراقي'!F25+[1]الأتحاد!F25+[1]إيلاف!F25+[1]سومر!F25+[1]خليج!F25+[1]الجنوب!F25+[1]كوردستان!F25+[1]موصل!F25+[1]اشور!F25+[1]منصور!F25+[1]أربيل!F25+'[1]عبر العراق'!F25+[1]تنمية!F25+[1]وطني!F25+[1]البلاد!F25+[1]وقفلر!F25+[1]البركة!F25+'[1]ابو ظبي'!F25+[1]القرطاس!F25+'[1]الثقة الدولي'!F25+'[1]نور العراق'!F25+[1]جيهان!F25+[1]الطيف!F25+[1]اسيا!F25+'[1]العربية الاسلامي'!F25+[1]الهدى!F25+'[1]الدولي الاسلامي'!F25+'[1]العالم الاسلامي'!F25+'[1]زين العراق'!F25+[1]الاوسط!F25+[1]الأقليم!F25+'[1]لبنان والمهجر'!F25+[1]عوده!F25+'[1]اللبناني الفرنسي'!F25+[1]الراجح!F25+'[1]امين العراق'!F25+[1]الأنصاري!F25+[1]ستاندرد!F25+[1]الرواحل!F25+[1]الأعتماد!F25+[1]المستشار!F25+[1]تعاون!F25+[1]دجلة!F25+[1]القابض!F25+[1]بيروت!F25+[1]بابل!F25+[1]بيبليوس!F25+'[1]زراعي تركي'!F25</f>
        <v>165112513</v>
      </c>
    </row>
    <row r="26" spans="1:10" ht="17.100000000000001" customHeight="1">
      <c r="A26" s="15">
        <v>2200</v>
      </c>
      <c r="B26" s="17" t="s">
        <v>47</v>
      </c>
      <c r="C26" s="47">
        <f>[1]متحد!C26+[1]تجاري!C26+[1]اسلامي!C26+[1]بغداد!C26+[1]استثمار!C26+[1]أهلي!C26+[1]الوركاء!C26+'[1]الائتمان العراقي'!C26+[1]الأتحاد!C26+[1]إيلاف!C26+[1]سومر!C26+[1]خليج!C26+[1]الجنوب!C26+[1]كوردستان!C26+[1]موصل!C26+[1]اشور!C26+[1]منصور!C26+[1]أربيل!C26+'[1]عبر العراق'!C26+[1]تنمية!C26+[1]وطني!C26+[1]البلاد!C26+[1]وقفلر!C26+[1]البركة!C26+'[1]ابو ظبي'!C26+[1]القرطاس!C26+'[1]الثقة الدولي'!C26+'[1]نور العراق'!C26+[1]جيهان!C26+[1]الطيف!C26+[1]اسيا!C26+'[1]العربية الاسلامي'!C26+[1]الهدى!C26+'[1]الدولي الاسلامي'!C26+'[1]العالم الاسلامي'!C26+'[1]زين العراق'!C26+[1]الاوسط!C26+[1]الأقليم!C26+'[1]لبنان والمهجر'!C26+[1]عوده!C26+'[1]اللبناني الفرنسي'!C26+[1]الراجح!C26+'[1]امين العراق'!C26+[1]الأنصاري!C26+[1]ستاندرد!C26+[1]الرواحل!C26+[1]الأعتماد!C26+[1]المستشار!C26+[1]تعاون!C26+[1]دجلة!C26+[1]القابض!C26+[1]بيروت!C26+[1]بابل!C26+[1]بيبليوس!C26+'[1]زراعي تركي'!C26</f>
        <v>9441798129</v>
      </c>
      <c r="D26" s="15">
        <v>4260</v>
      </c>
      <c r="E26" s="17" t="s">
        <v>291</v>
      </c>
      <c r="F26" s="47">
        <f>[1]متحد!F26+[1]تجاري!F26+[1]اسلامي!F26+[1]بغداد!F26+[1]استثمار!F26+[1]أهلي!F26+[1]الوركاء!F26+'[1]الائتمان العراقي'!F26+[1]الأتحاد!F26+[1]إيلاف!F26+[1]سومر!F26+[1]خليج!F26+[1]الجنوب!F26+[1]كوردستان!F26+[1]موصل!F26+[1]اشور!F26+[1]منصور!F26+[1]أربيل!F26+'[1]عبر العراق'!F26+[1]تنمية!F26+[1]وطني!F26+[1]البلاد!F26+[1]وقفلر!F26+[1]البركة!F26+'[1]ابو ظبي'!F26+[1]القرطاس!F26+'[1]الثقة الدولي'!F26+'[1]نور العراق'!F26+[1]جيهان!F26+[1]الطيف!F26+[1]اسيا!F26+'[1]العربية الاسلامي'!F26+[1]الهدى!F26+'[1]الدولي الاسلامي'!F26+'[1]العالم الاسلامي'!F26+'[1]زين العراق'!F26+[1]الاوسط!F26+[1]الأقليم!F26+'[1]لبنان والمهجر'!F26+[1]عوده!F26+'[1]اللبناني الفرنسي'!F26+[1]الراجح!F26+'[1]امين العراق'!F26+[1]الأنصاري!F26+[1]ستاندرد!F26+[1]الرواحل!F26+[1]الأعتماد!F26+[1]المستشار!F26+[1]تعاون!F26+[1]دجلة!F26+[1]القابض!F26+[1]بيروت!F26+[1]بابل!F26+[1]بيبليوس!F26+'[1]زراعي تركي'!F26</f>
        <v>0</v>
      </c>
    </row>
    <row r="27" spans="1:10" ht="17.100000000000001" customHeight="1">
      <c r="A27" s="15">
        <v>2300</v>
      </c>
      <c r="B27" s="17" t="s">
        <v>292</v>
      </c>
      <c r="C27" s="47">
        <f>[1]متحد!C27+[1]تجاري!C27+[1]اسلامي!C27+[1]بغداد!C27+[1]استثمار!C27+[1]أهلي!C27+[1]الوركاء!C27+'[1]الائتمان العراقي'!C27+[1]الأتحاد!C27+[1]إيلاف!C27+[1]سومر!C27+[1]خليج!C27+[1]الجنوب!C27+[1]كوردستان!C27+[1]موصل!C27+[1]اشور!C27+[1]منصور!C27+[1]أربيل!C27+'[1]عبر العراق'!C27+[1]تنمية!C27+[1]وطني!C27+[1]البلاد!C27+[1]وقفلر!C27+[1]البركة!C27+'[1]ابو ظبي'!C27+[1]القرطاس!C27+'[1]الثقة الدولي'!C27+'[1]نور العراق'!C27+[1]جيهان!C27+[1]الطيف!C27+[1]اسيا!C27+'[1]العربية الاسلامي'!C27+[1]الهدى!C27+'[1]الدولي الاسلامي'!C27+'[1]العالم الاسلامي'!C27+'[1]زين العراق'!C27+[1]الاوسط!C27+[1]الأقليم!C27+'[1]لبنان والمهجر'!C27+[1]عوده!C27+'[1]اللبناني الفرنسي'!C27+[1]الراجح!C27+'[1]امين العراق'!C27+[1]الأنصاري!C27+[1]ستاندرد!C27+[1]الرواحل!C27+[1]الأعتماد!C27+[1]المستشار!C27+[1]تعاون!C27+[1]دجلة!C27+[1]القابض!C27+[1]بيروت!C27+[1]بابل!C27+[1]بيبليوس!C27+'[1]زراعي تركي'!C27</f>
        <v>2330362243</v>
      </c>
      <c r="D27" s="15">
        <v>4280</v>
      </c>
      <c r="E27" s="17" t="s">
        <v>293</v>
      </c>
      <c r="F27" s="47">
        <f>[1]متحد!F27+[1]تجاري!F27+[1]اسلامي!F27+[1]بغداد!F27+[1]استثمار!F27+[1]أهلي!F27+[1]الوركاء!F27+'[1]الائتمان العراقي'!F27+[1]الأتحاد!F27+[1]إيلاف!F27+[1]سومر!F27+[1]خليج!F27+[1]الجنوب!F27+[1]كوردستان!F27+[1]موصل!F27+[1]اشور!F27+[1]منصور!F27+[1]أربيل!F27+'[1]عبر العراق'!F27+[1]تنمية!F27+[1]وطني!F27+[1]البلاد!F27+[1]وقفلر!F27+[1]البركة!F27+'[1]ابو ظبي'!F27+[1]القرطاس!F27+'[1]الثقة الدولي'!F27+'[1]نور العراق'!F27+[1]جيهان!F27+[1]الطيف!F27+[1]اسيا!F27+'[1]العربية الاسلامي'!F27+[1]الهدى!F27+'[1]الدولي الاسلامي'!F27+'[1]العالم الاسلامي'!F27+'[1]زين العراق'!F27+[1]الاوسط!F27+[1]الأقليم!F27+'[1]لبنان والمهجر'!F27+[1]عوده!F27+'[1]اللبناني الفرنسي'!F27+[1]الراجح!F27+'[1]امين العراق'!F27+[1]الأنصاري!F27+[1]ستاندرد!F27+[1]الرواحل!F27+[1]الأعتماد!F27+[1]المستشار!F27+[1]تعاون!F27+[1]دجلة!F27+[1]القابض!F27+[1]بيروت!F27+[1]بابل!F27+[1]بيبليوس!F27+'[1]زراعي تركي'!F27</f>
        <v>0</v>
      </c>
    </row>
    <row r="28" spans="1:10" ht="17.100000000000001" customHeight="1">
      <c r="A28" s="15">
        <v>2400</v>
      </c>
      <c r="B28" s="17" t="s">
        <v>294</v>
      </c>
      <c r="C28" s="47">
        <f>[1]متحد!C28+[1]تجاري!C28+[1]اسلامي!C28+[1]بغداد!C28+[1]استثمار!C28+[1]أهلي!C28+[1]الوركاء!C28+'[1]الائتمان العراقي'!C28+[1]الأتحاد!C28+[1]إيلاف!C28+[1]سومر!C28+[1]خليج!C28+[1]الجنوب!C28+[1]كوردستان!C28+[1]موصل!C28+[1]اشور!C28+[1]منصور!C28+[1]أربيل!C28+'[1]عبر العراق'!C28+[1]تنمية!C28+[1]وطني!C28+[1]البلاد!C28+[1]وقفلر!C28+[1]البركة!C28+'[1]ابو ظبي'!C28+[1]القرطاس!C28+'[1]الثقة الدولي'!C28+'[1]نور العراق'!C28+[1]جيهان!C28+[1]الطيف!C28+[1]اسيا!C28+'[1]العربية الاسلامي'!C28+[1]الهدى!C28+'[1]الدولي الاسلامي'!C28+'[1]العالم الاسلامي'!C28+'[1]زين العراق'!C28+[1]الاوسط!C28+[1]الأقليم!C28+'[1]لبنان والمهجر'!C28+[1]عوده!C28+'[1]اللبناني الفرنسي'!C28+[1]الراجح!C28+'[1]امين العراق'!C28+[1]الأنصاري!C28+[1]ستاندرد!C28+[1]الرواحل!C28+[1]الأعتماد!C28+[1]المستشار!C28+[1]تعاون!C28+[1]دجلة!C28+[1]القابض!C28+[1]بيروت!C28+[1]بابل!C28+[1]بيبليوس!C28+'[1]زراعي تركي'!C28</f>
        <v>2053297884</v>
      </c>
      <c r="D28" s="15">
        <v>4300</v>
      </c>
      <c r="E28" s="17" t="s">
        <v>295</v>
      </c>
      <c r="F28" s="47">
        <f>[1]متحد!F28+[1]تجاري!F28+[1]اسلامي!F28+[1]بغداد!F28+[1]استثمار!F28+[1]أهلي!F28+[1]الوركاء!F28+'[1]الائتمان العراقي'!F28+[1]الأتحاد!F28+[1]إيلاف!F28+[1]سومر!F28+[1]خليج!F28+[1]الجنوب!F28+[1]كوردستان!F28+[1]موصل!F28+[1]اشور!F28+[1]منصور!F28+[1]أربيل!F28+'[1]عبر العراق'!F28+[1]تنمية!F28+[1]وطني!F28+[1]البلاد!F28+[1]وقفلر!F28+[1]البركة!F28+'[1]ابو ظبي'!F28+[1]القرطاس!F28+'[1]الثقة الدولي'!F28+'[1]نور العراق'!F28+[1]جيهان!F28+[1]الطيف!F28+[1]اسيا!F28+'[1]العربية الاسلامي'!F28+[1]الهدى!F28+'[1]الدولي الاسلامي'!F28+'[1]العالم الاسلامي'!F28+'[1]زين العراق'!F28+[1]الاوسط!F28+[1]الأقليم!F28+'[1]لبنان والمهجر'!F28+[1]عوده!F28+'[1]اللبناني الفرنسي'!F28+[1]الراجح!F28+'[1]امين العراق'!F28+[1]الأنصاري!F28+[1]ستاندرد!F28+[1]الرواحل!F28+[1]الأعتماد!F28+[1]المستشار!F28+[1]تعاون!F28+[1]دجلة!F28+[1]القابض!F28+[1]بيروت!F28+[1]بابل!F28+[1]بيبليوس!F28+'[1]زراعي تركي'!F28</f>
        <v>337185284</v>
      </c>
    </row>
    <row r="29" spans="1:10" ht="17.100000000000001" customHeight="1">
      <c r="A29" s="15">
        <v>2500</v>
      </c>
      <c r="B29" s="17" t="s">
        <v>296</v>
      </c>
      <c r="C29" s="47">
        <f>[1]متحد!C29+[1]تجاري!C29+[1]اسلامي!C29+[1]بغداد!C29+[1]استثمار!C29+[1]أهلي!C29+[1]الوركاء!C29+'[1]الائتمان العراقي'!C29+[1]الأتحاد!C29+[1]إيلاف!C29+[1]سومر!C29+[1]خليج!C29+[1]الجنوب!C29+[1]كوردستان!C29+[1]موصل!C29+[1]اشور!C29+[1]منصور!C29+[1]أربيل!C29+'[1]عبر العراق'!C29+[1]تنمية!C29+[1]وطني!C29+[1]البلاد!C29+[1]وقفلر!C29+[1]البركة!C29+'[1]ابو ظبي'!C29+[1]القرطاس!C29+'[1]الثقة الدولي'!C29+'[1]نور العراق'!C29+[1]جيهان!C29+[1]الطيف!C29+[1]اسيا!C29+'[1]العربية الاسلامي'!C29+[1]الهدى!C29+'[1]الدولي الاسلامي'!C29+'[1]العالم الاسلامي'!C29+'[1]زين العراق'!C29+[1]الاوسط!C29+[1]الأقليم!C29+'[1]لبنان والمهجر'!C29+[1]عوده!C29+'[1]اللبناني الفرنسي'!C29+[1]الراجح!C29+'[1]امين العراق'!C29+[1]الأنصاري!C29+[1]ستاندرد!C29+[1]الرواحل!C29+[1]الأعتماد!C29+[1]المستشار!C29+[1]تعاون!C29+[1]دجلة!C29+[1]القابض!C29+[1]بيروت!C29+[1]بابل!C29+[1]بيبليوس!C29+'[1]زراعي تركي'!C29</f>
        <v>21433034844</v>
      </c>
      <c r="D29" s="15">
        <v>4400</v>
      </c>
      <c r="E29" s="17" t="s">
        <v>54</v>
      </c>
      <c r="F29" s="47">
        <f>[1]متحد!F29+[1]تجاري!F29+[1]اسلامي!F29+[1]بغداد!F29+[1]استثمار!F29+[1]أهلي!F29+[1]الوركاء!F29+'[1]الائتمان العراقي'!F29+[1]الأتحاد!F29+[1]إيلاف!F29+[1]سومر!F29+[1]خليج!F29+[1]الجنوب!F29+[1]كوردستان!F29+[1]موصل!F29+[1]اشور!F29+[1]منصور!F29+[1]أربيل!F29+'[1]عبر العراق'!F29+[1]تنمية!F29+[1]وطني!F29+[1]البلاد!F29+[1]وقفلر!F29+[1]البركة!F29+'[1]ابو ظبي'!F29+[1]القرطاس!F29+'[1]الثقة الدولي'!F29+'[1]نور العراق'!F29+[1]جيهان!F29+[1]الطيف!F29+[1]اسيا!F29+'[1]العربية الاسلامي'!F29+[1]الهدى!F29+'[1]الدولي الاسلامي'!F29+'[1]العالم الاسلامي'!F29+'[1]زين العراق'!F29+[1]الاوسط!F29+[1]الأقليم!F29+'[1]لبنان والمهجر'!F29+[1]عوده!F29+'[1]اللبناني الفرنسي'!F29+[1]الراجح!F29+'[1]امين العراق'!F29+[1]الأنصاري!F29+[1]ستاندرد!F29+[1]الرواحل!F29+[1]الأعتماد!F29+[1]المستشار!F29+[1]تعاون!F29+[1]دجلة!F29+[1]القابض!F29+[1]بيروت!F29+[1]بابل!F29+[1]بيبليوس!F29+'[1]زراعي تركي'!F29</f>
        <v>165112513</v>
      </c>
    </row>
    <row r="30" spans="1:10" ht="17.100000000000001" customHeight="1">
      <c r="A30" s="15">
        <v>2600</v>
      </c>
      <c r="B30" s="17" t="s">
        <v>55</v>
      </c>
      <c r="C30" s="47">
        <f>[1]متحد!C30+[1]تجاري!C30+[1]اسلامي!C30+[1]بغداد!C30+[1]استثمار!C30+[1]أهلي!C30+[1]الوركاء!C30+'[1]الائتمان العراقي'!C30+[1]الأتحاد!C30+[1]إيلاف!C30+[1]سومر!C30+[1]خليج!C30+[1]الجنوب!C30+[1]كوردستان!C30+[1]موصل!C30+[1]اشور!C30+[1]منصور!C30+[1]أربيل!C30+'[1]عبر العراق'!C30+[1]تنمية!C30+[1]وطني!C30+[1]البلاد!C30+[1]وقفلر!C30+[1]البركة!C30+'[1]ابو ظبي'!C30+[1]القرطاس!C30+'[1]الثقة الدولي'!C30+'[1]نور العراق'!C30+[1]جيهان!C30+[1]الطيف!C30+[1]اسيا!C30+'[1]العربية الاسلامي'!C30+[1]الهدى!C30+'[1]الدولي الاسلامي'!C30+'[1]العالم الاسلامي'!C30+'[1]زين العراق'!C30+[1]الاوسط!C30+[1]الأقليم!C30+'[1]لبنان والمهجر'!C30+[1]عوده!C30+'[1]اللبناني الفرنسي'!C30+[1]الراجح!C30+'[1]امين العراق'!C30+[1]الأنصاري!C30+[1]ستاندرد!C30+[1]الرواحل!C30+[1]الأعتماد!C30+[1]المستشار!C30+[1]تعاون!C30+[1]دجلة!C30+[1]القابض!C30+[1]بيروت!C30+[1]بابل!C30+[1]بيبليوس!C30+'[1]زراعي تركي'!C30</f>
        <v>20890322642</v>
      </c>
      <c r="D30" s="15">
        <v>4500</v>
      </c>
      <c r="E30" s="17" t="s">
        <v>56</v>
      </c>
      <c r="F30" s="47">
        <f>[1]متحد!F30+[1]تجاري!F30+[1]اسلامي!F30+[1]بغداد!F30+[1]استثمار!F30+[1]أهلي!F30+[1]الوركاء!F30+'[1]الائتمان العراقي'!F30+[1]الأتحاد!F30+[1]إيلاف!F30+[1]سومر!F30+[1]خليج!F30+[1]الجنوب!F30+[1]كوردستان!F30+[1]موصل!F30+[1]اشور!F30+[1]منصور!F30+[1]أربيل!F30+'[1]عبر العراق'!F30+[1]تنمية!F30+[1]وطني!F30+[1]البلاد!F30+[1]وقفلر!F30+[1]البركة!F30+'[1]ابو ظبي'!F30+[1]القرطاس!F30+'[1]الثقة الدولي'!F30+'[1]نور العراق'!F30+[1]جيهان!F30+[1]الطيف!F30+[1]اسيا!F30+'[1]العربية الاسلامي'!F30+[1]الهدى!F30+'[1]الدولي الاسلامي'!F30+'[1]العالم الاسلامي'!F30+'[1]زين العراق'!F30+[1]الاوسط!F30+[1]الأقليم!F30+'[1]لبنان والمهجر'!F30+[1]عوده!F30+'[1]اللبناني الفرنسي'!F30+[1]الراجح!F30+'[1]امين العراق'!F30+[1]الأنصاري!F30+[1]ستاندرد!F30+[1]الرواحل!F30+[1]الأعتماد!F30+[1]المستشار!F30+[1]تعاون!F30+[1]دجلة!F30+[1]القابض!F30+[1]بيروت!F30+[1]بابل!F30+[1]بيبليوس!F30+'[1]زراعي تركي'!F30</f>
        <v>161274314</v>
      </c>
    </row>
    <row r="31" spans="1:10" ht="17.45" hidden="1" customHeight="1">
      <c r="F31" s="47">
        <f>[1]متحد!F31+[1]تجاري!F31+[1]اسلامي!F31+[1]بغداد!F31+[1]استثمار!F31+[1]أهلي!F31+[1]الوركاء!F31+'[1]الائتمان العراقي'!F31+[1]الأتحاد!F31+[1]إيلاف!F31+[1]سومر!F31+[1]خليج!F31+[1]الجنوب!F31+[1]كوردستان!F31+[1]موصل!F31+[1]اشور!F31+[1]منصور!F31+[1]أربيل!F31+'[1]عبر العراق'!F31+[1]تنمية!F31+[1]وطني!F31+[1]البلاد!F31+[1]وقفلر!F31+[1]البركة!F31+'[1]ابو ظبي'!F31+[1]القرطاس!F31+'[1]الثقة الدولي'!F31+'[1]نور العراق'!F31+[1]جيهان!F31+[1]الطيف!F31+[1]اسيا!F31+'[1]العربية الاسلامي'!F31+[1]الهدى!F31+'[1]الدولي الاسلامي'!F31+'[1]العالم الاسلامي'!F31+'[1]زين العراق'!F31+[1]الاوسط!F31+[1]الأقليم!F31+'[1]لبنان والمهجر'!F31+[1]عوده!F31+'[1]اللبناني الفرنسي'!F31+[1]الراجح!F31+'[1]امين العراق'!F31+[1]الأنصاري!F31+[1]ستاندرد!F31+[1]الرواحل!F31+[1]الأعتماد!F31+[1]المستشار!F31+[1]تعاون!F31+[1]دجلة!F31+[1]القابض!F31+[1]بيروت!F31+[1]بابل!F31+[1]بيبليوس!F31+'[1]زراعي تركي'!F31</f>
        <v>0</v>
      </c>
    </row>
    <row r="32" spans="1:10" ht="17.45" hidden="1" customHeight="1">
      <c r="A32" s="101"/>
      <c r="B32" s="101"/>
      <c r="F32" s="47">
        <f>[1]متحد!F32+[1]تجاري!F32+[1]اسلامي!F32+[1]بغداد!F32+[1]استثمار!F32+[1]أهلي!F32+[1]الوركاء!F32+'[1]الائتمان العراقي'!F32+[1]الأتحاد!F32+[1]إيلاف!F32+[1]سومر!F32+[1]خليج!F32+[1]الجنوب!F32+[1]كوردستان!F32+[1]موصل!F32+[1]اشور!F32+[1]منصور!F32+[1]أربيل!F32+'[1]عبر العراق'!F32+[1]تنمية!F32+[1]وطني!F32+[1]البلاد!F32+[1]وقفلر!F32+[1]البركة!F32+'[1]ابو ظبي'!F32+[1]القرطاس!F32+'[1]الثقة الدولي'!F32+'[1]نور العراق'!F32+[1]جيهان!F32+[1]الطيف!F32+[1]اسيا!F32+'[1]العربية الاسلامي'!F32+[1]الهدى!F32+'[1]الدولي الاسلامي'!F32+'[1]العالم الاسلامي'!F32+'[1]زين العراق'!F32+[1]الاوسط!F32+[1]الأقليم!F32+'[1]لبنان والمهجر'!F32+[1]عوده!F32+'[1]اللبناني الفرنسي'!F32+[1]الراجح!F32+'[1]امين العراق'!F32+[1]الأنصاري!F32+[1]ستاندرد!F32+[1]الرواحل!F32+[1]الأعتماد!F32+[1]المستشار!F32+[1]تعاون!F32+[1]دجلة!F32+[1]القابض!F32+[1]بيروت!F32+[1]بابل!F32+[1]بيبليوس!F32+'[1]زراعي تركي'!F32</f>
        <v>0</v>
      </c>
    </row>
    <row r="33" spans="1:6" ht="17.45" hidden="1" customHeight="1">
      <c r="A33" s="101"/>
      <c r="B33" s="101"/>
      <c r="C33" s="41">
        <f>C18-F7</f>
        <v>0</v>
      </c>
      <c r="F33" s="47">
        <f>[1]متحد!F33+[1]تجاري!F33+[1]اسلامي!F33+[1]بغداد!F33+[1]استثمار!F33+[1]أهلي!F33+[1]الوركاء!F33+'[1]الائتمان العراقي'!F33+[1]الأتحاد!F33+[1]إيلاف!F33+[1]سومر!F33+[1]خليج!F33+[1]الجنوب!F33+[1]كوردستان!F33+[1]موصل!F33+[1]اشور!F33+[1]منصور!F33+[1]أربيل!F33+'[1]عبر العراق'!F33+[1]تنمية!F33+[1]وطني!F33+[1]البلاد!F33+[1]وقفلر!F33+[1]البركة!F33+'[1]ابو ظبي'!F33+[1]القرطاس!F33+'[1]الثقة الدولي'!F33+'[1]نور العراق'!F33+[1]جيهان!F33+[1]الطيف!F33+[1]اسيا!F33+'[1]العربية الاسلامي'!F33+[1]الهدى!F33+'[1]الدولي الاسلامي'!F33+'[1]العالم الاسلامي'!F33+'[1]زين العراق'!F33+[1]الاوسط!F33+[1]الأقليم!F33+'[1]لبنان والمهجر'!F33+[1]عوده!F33+'[1]اللبناني الفرنسي'!F33+[1]الراجح!F33+'[1]امين العراق'!F33+[1]الأنصاري!F33+[1]ستاندرد!F33+[1]الرواحل!F33+[1]الأعتماد!F33+[1]المستشار!F33+[1]تعاون!F33+[1]دجلة!F33+[1]القابض!F33+[1]بيروت!F33+[1]بابل!F33+[1]بيبليوس!F33+'[1]زراعي تركي'!F33</f>
        <v>0</v>
      </c>
    </row>
    <row r="34" spans="1:6" ht="17.45" hidden="1" customHeight="1">
      <c r="A34" s="102" t="s">
        <v>297</v>
      </c>
      <c r="B34" s="102"/>
      <c r="E34" s="21">
        <f>F21+F25+F26+F27</f>
        <v>302285622</v>
      </c>
      <c r="F34" s="47">
        <f>[1]متحد!F34+[1]تجاري!F34+[1]اسلامي!F34+[1]بغداد!F34+[1]استثمار!F34+[1]أهلي!F34+[1]الوركاء!F34+'[1]الائتمان العراقي'!F34+[1]الأتحاد!F34+[1]إيلاف!F34+[1]سومر!F34+[1]خليج!F34+[1]الجنوب!F34+[1]كوردستان!F34+[1]موصل!F34+[1]اشور!F34+[1]منصور!F34+[1]أربيل!F34+'[1]عبر العراق'!F34+[1]تنمية!F34+[1]وطني!F34+[1]البلاد!F34+[1]وقفلر!F34+[1]البركة!F34+'[1]ابو ظبي'!F34+[1]القرطاس!F34+'[1]الثقة الدولي'!F34+'[1]نور العراق'!F34+[1]جيهان!F34+[1]الطيف!F34+[1]اسيا!F34+'[1]العربية الاسلامي'!F34+[1]الهدى!F34+'[1]الدولي الاسلامي'!F34+'[1]العالم الاسلامي'!F34+'[1]زين العراق'!F34+[1]الاوسط!F34+[1]الأقليم!F34+'[1]لبنان والمهجر'!F34+[1]عوده!F34+'[1]اللبناني الفرنسي'!F34+[1]الراجح!F34+'[1]امين العراق'!F34+[1]الأنصاري!F34+[1]ستاندرد!F34+[1]الرواحل!F34+[1]الأعتماد!F34+[1]المستشار!F34+[1]تعاون!F34+[1]دجلة!F34+[1]القابض!F34+[1]بيروت!F34+[1]بابل!F34+[1]بيبليوس!F34+'[1]زراعي تركي'!F34</f>
        <v>302285622</v>
      </c>
    </row>
    <row r="35" spans="1:6" ht="17.45" hidden="1" customHeight="1">
      <c r="A35" s="52" t="s">
        <v>58</v>
      </c>
      <c r="B35" s="53"/>
      <c r="F35" s="47">
        <f>[1]متحد!F35+[1]تجاري!F35+[1]اسلامي!F35+[1]بغداد!F35+[1]استثمار!F35+[1]أهلي!F35+[1]الوركاء!F35+'[1]الائتمان العراقي'!F35+[1]الأتحاد!F35+[1]إيلاف!F35+[1]سومر!F35+[1]خليج!F35+[1]الجنوب!F35+[1]كوردستان!F35+[1]موصل!F35+[1]اشور!F35+[1]منصور!F35+[1]أربيل!F35+'[1]عبر العراق'!F35+[1]تنمية!F35+[1]وطني!F35+[1]البلاد!F35+[1]وقفلر!F35+[1]البركة!F35+'[1]ابو ظبي'!F35+[1]القرطاس!F35+'[1]الثقة الدولي'!F35+'[1]نور العراق'!F35+[1]جيهان!F35+[1]الطيف!F35+[1]اسيا!F35+'[1]العربية الاسلامي'!F35+[1]الهدى!F35+'[1]الدولي الاسلامي'!F35+'[1]العالم الاسلامي'!F35+'[1]زين العراق'!F35+[1]الاوسط!F35+[1]الأقليم!F35+'[1]لبنان والمهجر'!F35+[1]عوده!F35+'[1]اللبناني الفرنسي'!F35+[1]الراجح!F35+'[1]امين العراق'!F35+[1]الأنصاري!F35+[1]ستاندرد!F35+[1]الرواحل!F35+[1]الأعتماد!F35+[1]المستشار!F35+[1]تعاون!F35+[1]دجلة!F35+[1]القابض!F35+[1]بيروت!F35+[1]بابل!F35+[1]بيبليوس!F35+'[1]زراعي تركي'!F35</f>
        <v>0</v>
      </c>
    </row>
    <row r="36" spans="1:6" ht="17.45" hidden="1" customHeight="1">
      <c r="A36" s="103" t="s">
        <v>59</v>
      </c>
      <c r="B36" s="103"/>
      <c r="F36" s="47">
        <f>[1]متحد!F36+[1]تجاري!F36+[1]اسلامي!F36+[1]بغداد!F36+[1]استثمار!F36+[1]أهلي!F36+[1]الوركاء!F36+'[1]الائتمان العراقي'!F36+[1]الأتحاد!F36+[1]إيلاف!F36+[1]سومر!F36+[1]خليج!F36+[1]الجنوب!F36+[1]كوردستان!F36+[1]موصل!F36+[1]اشور!F36+[1]منصور!F36+[1]أربيل!F36+'[1]عبر العراق'!F36+[1]تنمية!F36+[1]وطني!F36+[1]البلاد!F36+[1]وقفلر!F36+[1]البركة!F36+'[1]ابو ظبي'!F36+[1]القرطاس!F36+'[1]الثقة الدولي'!F36+'[1]نور العراق'!F36+[1]جيهان!F36+[1]الطيف!F36+[1]اسيا!F36+'[1]العربية الاسلامي'!F36+[1]الهدى!F36+'[1]الدولي الاسلامي'!F36+'[1]العالم الاسلامي'!F36+'[1]زين العراق'!F36+[1]الاوسط!F36+[1]الأقليم!F36+'[1]لبنان والمهجر'!F36+[1]عوده!F36+'[1]اللبناني الفرنسي'!F36+[1]الراجح!F36+'[1]امين العراق'!F36+[1]الأنصاري!F36+[1]ستاندرد!F36+[1]الرواحل!F36+[1]الأعتماد!F36+[1]المستشار!F36+[1]تعاون!F36+[1]دجلة!F36+[1]القابض!F36+[1]بيروت!F36+[1]بابل!F36+[1]بيبليوس!F36+'[1]زراعي تركي'!F36</f>
        <v>0</v>
      </c>
    </row>
    <row r="37" spans="1:6" ht="17.45" hidden="1" customHeight="1">
      <c r="A37" s="95" t="s">
        <v>60</v>
      </c>
      <c r="B37" s="95"/>
      <c r="C37" s="95"/>
      <c r="D37" s="95"/>
      <c r="F37" s="47">
        <f>[1]متحد!F37+[1]تجاري!F37+[1]اسلامي!F37+[1]بغداد!F37+[1]استثمار!F37+[1]أهلي!F37+[1]الوركاء!F37+'[1]الائتمان العراقي'!F37+[1]الأتحاد!F37+[1]إيلاف!F37+[1]سومر!F37+[1]خليج!F37+[1]الجنوب!F37+[1]كوردستان!F37+[1]موصل!F37+[1]اشور!F37+[1]منصور!F37+[1]أربيل!F37+'[1]عبر العراق'!F37+[1]تنمية!F37+[1]وطني!F37+[1]البلاد!F37+[1]وقفلر!F37+[1]البركة!F37+'[1]ابو ظبي'!F37+[1]القرطاس!F37+'[1]الثقة الدولي'!F37+'[1]نور العراق'!F37+[1]جيهان!F37+[1]الطيف!F37+[1]اسيا!F37+'[1]العربية الاسلامي'!F37+[1]الهدى!F37+'[1]الدولي الاسلامي'!F37+'[1]العالم الاسلامي'!F37+'[1]زين العراق'!F37+[1]الاوسط!F37+[1]الأقليم!F37+'[1]لبنان والمهجر'!F37+[1]عوده!F37+'[1]اللبناني الفرنسي'!F37+[1]الراجح!F37+'[1]امين العراق'!F37+[1]الأنصاري!F37+[1]ستاندرد!F37+[1]الرواحل!F37+[1]الأعتماد!F37+[1]المستشار!F37+[1]تعاون!F37+[1]دجلة!F37+[1]القابض!F37+[1]بيروت!F37+[1]بابل!F37+[1]بيبليوس!F37+'[1]زراعي تركي'!F37</f>
        <v>0</v>
      </c>
    </row>
    <row r="38" spans="1:6" ht="17.45" hidden="1" customHeight="1">
      <c r="A38" s="96" t="s">
        <v>61</v>
      </c>
      <c r="B38" s="97"/>
      <c r="C38" s="54" t="s">
        <v>62</v>
      </c>
      <c r="D38" s="55" t="s">
        <v>63</v>
      </c>
      <c r="F38" s="47">
        <f>[1]متحد!F38+[1]تجاري!F38+[1]اسلامي!F38+[1]بغداد!F38+[1]استثمار!F38+[1]أهلي!F38+[1]الوركاء!F38+'[1]الائتمان العراقي'!F38+[1]الأتحاد!F38+[1]إيلاف!F38+[1]سومر!F38+[1]خليج!F38+[1]الجنوب!F38+[1]كوردستان!F38+[1]موصل!F38+[1]اشور!F38+[1]منصور!F38+[1]أربيل!F38+'[1]عبر العراق'!F38+[1]تنمية!F38+[1]وطني!F38+[1]البلاد!F38+[1]وقفلر!F38+[1]البركة!F38+'[1]ابو ظبي'!F38+[1]القرطاس!F38+'[1]الثقة الدولي'!F38+'[1]نور العراق'!F38+[1]جيهان!F38+[1]الطيف!F38+[1]اسيا!F38+'[1]العربية الاسلامي'!F38+[1]الهدى!F38+'[1]الدولي الاسلامي'!F38+'[1]العالم الاسلامي'!F38+'[1]زين العراق'!F38+[1]الاوسط!F38+[1]الأقليم!F38+'[1]لبنان والمهجر'!F38+[1]عوده!F38+'[1]اللبناني الفرنسي'!F38+[1]الراجح!F38+'[1]امين العراق'!F38+[1]الأنصاري!F38+[1]ستاندرد!F38+[1]الرواحل!F38+[1]الأعتماد!F38+[1]المستشار!F38+[1]تعاون!F38+[1]دجلة!F38+[1]القابض!F38+[1]بيروت!F38+[1]بابل!F38+[1]بيبليوس!F38+'[1]زراعي تركي'!F38</f>
        <v>0</v>
      </c>
    </row>
    <row r="39" spans="1:6" ht="17.45" hidden="1" customHeight="1">
      <c r="A39" s="98" t="s">
        <v>64</v>
      </c>
      <c r="B39" s="99"/>
      <c r="C39" s="23">
        <f>F11/F29</f>
        <v>3.6511543616321798</v>
      </c>
      <c r="D39" s="26"/>
      <c r="F39" s="47">
        <f>[1]متحد!F39+[1]تجاري!F39+[1]اسلامي!F39+[1]بغداد!F39+[1]استثمار!F39+[1]أهلي!F39+[1]الوركاء!F39+'[1]الائتمان العراقي'!F39+[1]الأتحاد!F39+[1]إيلاف!F39+[1]سومر!F39+[1]خليج!F39+[1]الجنوب!F39+[1]كوردستان!F39+[1]موصل!F39+[1]اشور!F39+[1]منصور!F39+[1]أربيل!F39+'[1]عبر العراق'!F39+[1]تنمية!F39+[1]وطني!F39+[1]البلاد!F39+[1]وقفلر!F39+[1]البركة!F39+'[1]ابو ظبي'!F39+[1]القرطاس!F39+'[1]الثقة الدولي'!F39+'[1]نور العراق'!F39+[1]جيهان!F39+[1]الطيف!F39+[1]اسيا!F39+'[1]العربية الاسلامي'!F39+[1]الهدى!F39+'[1]الدولي الاسلامي'!F39+'[1]العالم الاسلامي'!F39+'[1]زين العراق'!F39+[1]الاوسط!F39+[1]الأقليم!F39+'[1]لبنان والمهجر'!F39+[1]عوده!F39+'[1]اللبناني الفرنسي'!F39+[1]الراجح!F39+'[1]امين العراق'!F39+[1]الأنصاري!F39+[1]ستاندرد!F39+[1]الرواحل!F39+[1]الأعتماد!F39+[1]المستشار!F39+[1]تعاون!F39+[1]دجلة!F39+[1]القابض!F39+[1]بيروت!F39+[1]بابل!F39+[1]بيبليوس!F39+'[1]زراعي تركي'!F39</f>
        <v>0</v>
      </c>
    </row>
    <row r="40" spans="1:6" ht="17.45" hidden="1" customHeight="1">
      <c r="A40" s="94" t="s">
        <v>65</v>
      </c>
      <c r="B40" s="94"/>
      <c r="C40" s="23">
        <f>F11/C19</f>
        <v>0.31053902667918831</v>
      </c>
      <c r="D40" s="26"/>
      <c r="F40" s="47">
        <f>[1]متحد!F40+[1]تجاري!F40+[1]اسلامي!F40+[1]بغداد!F40+[1]استثمار!F40+[1]أهلي!F40+[1]الوركاء!F40+'[1]الائتمان العراقي'!F40+[1]الأتحاد!F40+[1]إيلاف!F40+[1]سومر!F40+[1]خليج!F40+[1]الجنوب!F40+[1]كوردستان!F40+[1]موصل!F40+[1]اشور!F40+[1]منصور!F40+[1]أربيل!F40+'[1]عبر العراق'!F40+[1]تنمية!F40+[1]وطني!F40+[1]البلاد!F40+[1]وقفلر!F40+[1]البركة!F40+'[1]ابو ظبي'!F40+[1]القرطاس!F40+'[1]الثقة الدولي'!F40+'[1]نور العراق'!F40+[1]جيهان!F40+[1]الطيف!F40+[1]اسيا!F40+'[1]العربية الاسلامي'!F40+[1]الهدى!F40+'[1]الدولي الاسلامي'!F40+'[1]العالم الاسلامي'!F40+'[1]زين العراق'!F40+[1]الاوسط!F40+[1]الأقليم!F40+'[1]لبنان والمهجر'!F40+[1]عوده!F40+'[1]اللبناني الفرنسي'!F40+[1]الراجح!F40+'[1]امين العراق'!F40+[1]الأنصاري!F40+[1]ستاندرد!F40+[1]الرواحل!F40+[1]الأعتماد!F40+[1]المستشار!F40+[1]تعاون!F40+[1]دجلة!F40+[1]القابض!F40+[1]بيروت!F40+[1]بابل!F40+[1]بيبليوس!F40+'[1]زراعي تركي'!F40</f>
        <v>0</v>
      </c>
    </row>
    <row r="41" spans="1:6" ht="17.45" hidden="1" customHeight="1">
      <c r="A41" s="94" t="s">
        <v>66</v>
      </c>
      <c r="B41" s="94"/>
      <c r="C41" s="23">
        <f>C29/(C10+C11+C12+C13+C14+C16+C17)</f>
        <v>1.8675028591705036</v>
      </c>
      <c r="D41" s="26"/>
      <c r="F41" s="47">
        <f>[1]متحد!F41+[1]تجاري!F41+[1]اسلامي!F41+[1]بغداد!F41+[1]استثمار!F41+[1]أهلي!F41+[1]الوركاء!F41+'[1]الائتمان العراقي'!F41+[1]الأتحاد!F41+[1]إيلاف!F41+[1]سومر!F41+[1]خليج!F41+[1]الجنوب!F41+[1]كوردستان!F41+[1]موصل!F41+[1]اشور!F41+[1]منصور!F41+[1]أربيل!F41+'[1]عبر العراق'!F41+[1]تنمية!F41+[1]وطني!F41+[1]البلاد!F41+[1]وقفلر!F41+[1]البركة!F41+'[1]ابو ظبي'!F41+[1]القرطاس!F41+'[1]الثقة الدولي'!F41+'[1]نور العراق'!F41+[1]جيهان!F41+[1]الطيف!F41+[1]اسيا!F41+'[1]العربية الاسلامي'!F41+[1]الهدى!F41+'[1]الدولي الاسلامي'!F41+'[1]العالم الاسلامي'!F41+'[1]زين العراق'!F41+[1]الاوسط!F41+[1]الأقليم!F41+'[1]لبنان والمهجر'!F41+[1]عوده!F41+'[1]اللبناني الفرنسي'!F41+[1]الراجح!F41+'[1]امين العراق'!F41+[1]الأنصاري!F41+[1]ستاندرد!F41+[1]الرواحل!F41+[1]الأعتماد!F41+[1]المستشار!F41+[1]تعاون!F41+[1]دجلة!F41+[1]القابض!F41+[1]بيروت!F41+[1]بابل!F41+[1]بيبليوس!F41+'[1]زراعي تركي'!F41</f>
        <v>0</v>
      </c>
    </row>
    <row r="42" spans="1:6" ht="17.45" hidden="1" customHeight="1">
      <c r="A42" s="94" t="s">
        <v>67</v>
      </c>
      <c r="B42" s="94"/>
      <c r="C42" s="23">
        <f>(C26+C27)/(C10+C11+C12+C13+C14+C16+C17)</f>
        <v>1.0257316947104245</v>
      </c>
      <c r="D42" s="26"/>
      <c r="F42" s="47">
        <f>[1]متحد!F42+[1]تجاري!F42+[1]اسلامي!F42+[1]بغداد!F42+[1]استثمار!F42+[1]أهلي!F42+[1]الوركاء!F42+'[1]الائتمان العراقي'!F42+[1]الأتحاد!F42+[1]إيلاف!F42+[1]سومر!F42+[1]خليج!F42+[1]الجنوب!F42+[1]كوردستان!F42+[1]موصل!F42+[1]اشور!F42+[1]منصور!F42+[1]أربيل!F42+'[1]عبر العراق'!F42+[1]تنمية!F42+[1]وطني!F42+[1]البلاد!F42+[1]وقفلر!F42+[1]البركة!F42+'[1]ابو ظبي'!F42+[1]القرطاس!F42+'[1]الثقة الدولي'!F42+'[1]نور العراق'!F42+[1]جيهان!F42+[1]الطيف!F42+[1]اسيا!F42+'[1]العربية الاسلامي'!F42+[1]الهدى!F42+'[1]الدولي الاسلامي'!F42+'[1]العالم الاسلامي'!F42+'[1]زين العراق'!F42+[1]الاوسط!F42+[1]الأقليم!F42+'[1]لبنان والمهجر'!F42+[1]عوده!F42+'[1]اللبناني الفرنسي'!F42+[1]الراجح!F42+'[1]امين العراق'!F42+[1]الأنصاري!F42+[1]ستاندرد!F42+[1]الرواحل!F42+[1]الأعتماد!F42+[1]المستشار!F42+[1]تعاون!F42+[1]دجلة!F42+[1]القابض!F42+[1]بيروت!F42+[1]بابل!F42+[1]بيبليوس!F42+'[1]زراعي تركي'!F42</f>
        <v>0</v>
      </c>
    </row>
    <row r="43" spans="1:6" ht="17.45" hidden="1" customHeight="1">
      <c r="A43" s="94" t="s">
        <v>68</v>
      </c>
      <c r="B43" s="94"/>
      <c r="C43" s="23"/>
      <c r="D43" s="26">
        <f>(F21/F6)*100%</f>
        <v>5.8071897487453582E-3</v>
      </c>
      <c r="F43" s="47">
        <f>[1]متحد!F43+[1]تجاري!F43+[1]اسلامي!F43+[1]بغداد!F43+[1]استثمار!F43+[1]أهلي!F43+[1]الوركاء!F43+'[1]الائتمان العراقي'!F43+[1]الأتحاد!F43+[1]إيلاف!F43+[1]سومر!F43+[1]خليج!F43+[1]الجنوب!F43+[1]كوردستان!F43+[1]موصل!F43+[1]اشور!F43+[1]منصور!F43+[1]أربيل!F43+'[1]عبر العراق'!F43+[1]تنمية!F43+[1]وطني!F43+[1]البلاد!F43+[1]وقفلر!F43+[1]البركة!F43+'[1]ابو ظبي'!F43+[1]القرطاس!F43+'[1]الثقة الدولي'!F43+'[1]نور العراق'!F43+[1]جيهان!F43+[1]الطيف!F43+[1]اسيا!F43+'[1]العربية الاسلامي'!F43+[1]الهدى!F43+'[1]الدولي الاسلامي'!F43+'[1]العالم الاسلامي'!F43+'[1]زين العراق'!F43+[1]الاوسط!F43+[1]الأقليم!F43+'[1]لبنان والمهجر'!F43+[1]عوده!F43+'[1]اللبناني الفرنسي'!F43+[1]الراجح!F43+'[1]امين العراق'!F43+[1]الأنصاري!F43+[1]ستاندرد!F43+[1]الرواحل!F43+[1]الأعتماد!F43+[1]المستشار!F43+[1]تعاون!F43+[1]دجلة!F43+[1]القابض!F43+[1]بيروت!F43+[1]بابل!F43+[1]بيبليوس!F43+'[1]زراعي تركي'!F43</f>
        <v>0</v>
      </c>
    </row>
    <row r="44" spans="1:6" ht="17.45" hidden="1" customHeight="1">
      <c r="A44" s="94" t="s">
        <v>69</v>
      </c>
      <c r="B44" s="94"/>
      <c r="C44" s="23"/>
      <c r="D44" s="26">
        <f>(C8/F7)*100</f>
        <v>0.23600332215467096</v>
      </c>
      <c r="F44" s="47">
        <f>[1]متحد!F44+[1]تجاري!F44+[1]اسلامي!F44+[1]بغداد!F44+[1]استثمار!F44+[1]أهلي!F44+[1]الوركاء!F44+'[1]الائتمان العراقي'!F44+[1]الأتحاد!F44+[1]إيلاف!F44+[1]سومر!F44+[1]خليج!F44+[1]الجنوب!F44+[1]كوردستان!F44+[1]موصل!F44+[1]اشور!F44+[1]منصور!F44+[1]أربيل!F44+'[1]عبر العراق'!F44+[1]تنمية!F44+[1]وطني!F44+[1]البلاد!F44+[1]وقفلر!F44+[1]البركة!F44+'[1]ابو ظبي'!F44+[1]القرطاس!F44+'[1]الثقة الدولي'!F44+'[1]نور العراق'!F44+[1]جيهان!F44+[1]الطيف!F44+[1]اسيا!F44+'[1]العربية الاسلامي'!F44+[1]الهدى!F44+'[1]الدولي الاسلامي'!F44+'[1]العالم الاسلامي'!F44+'[1]زين العراق'!F44+[1]الاوسط!F44+[1]الأقليم!F44+'[1]لبنان والمهجر'!F44+[1]عوده!F44+'[1]اللبناني الفرنسي'!F44+[1]الراجح!F44+'[1]امين العراق'!F44+[1]الأنصاري!F44+[1]ستاندرد!F44+[1]الرواحل!F44+[1]الأعتماد!F44+[1]المستشار!F44+[1]تعاون!F44+[1]دجلة!F44+[1]القابض!F44+[1]بيروت!F44+[1]بابل!F44+[1]بيبليوس!F44+'[1]زراعي تركي'!F44</f>
        <v>0</v>
      </c>
    </row>
    <row r="45" spans="1:6" ht="17.45" hidden="1" customHeight="1">
      <c r="A45" s="94" t="s">
        <v>70</v>
      </c>
      <c r="B45" s="94"/>
      <c r="C45" s="23">
        <f>C15/F16</f>
        <v>61.995391758842359</v>
      </c>
      <c r="D45" s="26"/>
      <c r="F45" s="47">
        <f>[1]متحد!F45+[1]تجاري!F45+[1]اسلامي!F45+[1]بغداد!F45+[1]استثمار!F45+[1]أهلي!F45+[1]الوركاء!F45+'[1]الائتمان العراقي'!F45+[1]الأتحاد!F45+[1]إيلاف!F45+[1]سومر!F45+[1]خليج!F45+[1]الجنوب!F45+[1]كوردستان!F45+[1]موصل!F45+[1]اشور!F45+[1]منصور!F45+[1]أربيل!F45+'[1]عبر العراق'!F45+[1]تنمية!F45+[1]وطني!F45+[1]البلاد!F45+[1]وقفلر!F45+[1]البركة!F45+'[1]ابو ظبي'!F45+[1]القرطاس!F45+'[1]الثقة الدولي'!F45+'[1]نور العراق'!F45+[1]جيهان!F45+[1]الطيف!F45+[1]اسيا!F45+'[1]العربية الاسلامي'!F45+[1]الهدى!F45+'[1]الدولي الاسلامي'!F45+'[1]العالم الاسلامي'!F45+'[1]زين العراق'!F45+[1]الاوسط!F45+[1]الأقليم!F45+'[1]لبنان والمهجر'!F45+[1]عوده!F45+'[1]اللبناني الفرنسي'!F45+[1]الراجح!F45+'[1]امين العراق'!F45+[1]الأنصاري!F45+[1]ستاندرد!F45+[1]الرواحل!F45+[1]الأعتماد!F45+[1]المستشار!F45+[1]تعاون!F45+[1]دجلة!F45+[1]القابض!F45+[1]بيروت!F45+[1]بابل!F45+[1]بيبليوس!F45+'[1]زراعي تركي'!F45</f>
        <v>0</v>
      </c>
    </row>
    <row r="46" spans="1:6" ht="17.45" hidden="1" customHeight="1">
      <c r="A46" s="94" t="s">
        <v>71</v>
      </c>
      <c r="B46" s="94"/>
      <c r="C46" s="23">
        <f>F21/F16</f>
        <v>0.36001900349140181</v>
      </c>
      <c r="D46" s="26"/>
      <c r="F46" s="47">
        <f>[1]متحد!F46+[1]تجاري!F46+[1]اسلامي!F46+[1]بغداد!F46+[1]استثمار!F46+[1]أهلي!F46+[1]الوركاء!F46+'[1]الائتمان العراقي'!F46+[1]الأتحاد!F46+[1]إيلاف!F46+[1]سومر!F46+[1]خليج!F46+[1]الجنوب!F46+[1]كوردستان!F46+[1]موصل!F46+[1]اشور!F46+[1]منصور!F46+[1]أربيل!F46+'[1]عبر العراق'!F46+[1]تنمية!F46+[1]وطني!F46+[1]البلاد!F46+[1]وقفلر!F46+[1]البركة!F46+'[1]ابو ظبي'!F46+[1]القرطاس!F46+'[1]الثقة الدولي'!F46+'[1]نور العراق'!F46+[1]جيهان!F46+[1]الطيف!F46+[1]اسيا!F46+'[1]العربية الاسلامي'!F46+[1]الهدى!F46+'[1]الدولي الاسلامي'!F46+'[1]العالم الاسلامي'!F46+'[1]زين العراق'!F46+[1]الاوسط!F46+[1]الأقليم!F46+'[1]لبنان والمهجر'!F46+[1]عوده!F46+'[1]اللبناني الفرنسي'!F46+[1]الراجح!F46+'[1]امين العراق'!F46+[1]الأنصاري!F46+[1]ستاندرد!F46+[1]الرواحل!F46+[1]الأعتماد!F46+[1]المستشار!F46+[1]تعاون!F46+[1]دجلة!F46+[1]القابض!F46+[1]بيروت!F46+[1]بابل!F46+[1]بيبليوس!F46+'[1]زراعي تركي'!F46</f>
        <v>0</v>
      </c>
    </row>
    <row r="47" spans="1:6" ht="17.45" hidden="1" customHeight="1">
      <c r="A47" s="94" t="s">
        <v>72</v>
      </c>
      <c r="B47" s="94"/>
      <c r="C47" s="23"/>
      <c r="D47" s="26">
        <f>(C7/F7)*100%</f>
        <v>0.46754581700472669</v>
      </c>
      <c r="F47" s="47">
        <f>[1]متحد!F47+[1]تجاري!F47+[1]اسلامي!F47+[1]بغداد!F47+[1]استثمار!F47+[1]أهلي!F47+[1]الوركاء!F47+'[1]الائتمان العراقي'!F47+[1]الأتحاد!F47+[1]إيلاف!F47+[1]سومر!F47+[1]خليج!F47+[1]الجنوب!F47+[1]كوردستان!F47+[1]موصل!F47+[1]اشور!F47+[1]منصور!F47+[1]أربيل!F47+'[1]عبر العراق'!F47+[1]تنمية!F47+[1]وطني!F47+[1]البلاد!F47+[1]وقفلر!F47+[1]البركة!F47+'[1]ابو ظبي'!F47+[1]القرطاس!F47+'[1]الثقة الدولي'!F47+'[1]نور العراق'!F47+[1]جيهان!F47+[1]الطيف!F47+[1]اسيا!F47+'[1]العربية الاسلامي'!F47+[1]الهدى!F47+'[1]الدولي الاسلامي'!F47+'[1]العالم الاسلامي'!F47+'[1]زين العراق'!F47+[1]الاوسط!F47+[1]الأقليم!F47+'[1]لبنان والمهجر'!F47+[1]عوده!F47+'[1]اللبناني الفرنسي'!F47+[1]الراجح!F47+'[1]امين العراق'!F47+[1]الأنصاري!F47+[1]ستاندرد!F47+[1]الرواحل!F47+[1]الأعتماد!F47+[1]المستشار!F47+[1]تعاون!F47+[1]دجلة!F47+[1]القابض!F47+[1]بيروت!F47+[1]بابل!F47+[1]بيبليوس!F47+'[1]زراعي تركي'!F47</f>
        <v>0</v>
      </c>
    </row>
    <row r="48" spans="1:6" ht="17.45" hidden="1" customHeight="1">
      <c r="A48" s="94" t="s">
        <v>73</v>
      </c>
      <c r="B48" s="94"/>
      <c r="C48" s="23">
        <f>F21/C5</f>
        <v>1.2644468216431799E-2</v>
      </c>
      <c r="D48" s="26"/>
      <c r="F48" s="47">
        <f>[1]متحد!F48+[1]تجاري!F48+[1]اسلامي!F48+[1]بغداد!F48+[1]استثمار!F48+[1]أهلي!F48+[1]الوركاء!F48+'[1]الائتمان العراقي'!F48+[1]الأتحاد!F48+[1]إيلاف!F48+[1]سومر!F48+[1]خليج!F48+[1]الجنوب!F48+[1]كوردستان!F48+[1]موصل!F48+[1]اشور!F48+[1]منصور!F48+[1]أربيل!F48+'[1]عبر العراق'!F48+[1]تنمية!F48+[1]وطني!F48+[1]البلاد!F48+[1]وقفلر!F48+[1]البركة!F48+'[1]ابو ظبي'!F48+[1]القرطاس!F48+'[1]الثقة الدولي'!F48+'[1]نور العراق'!F48+[1]جيهان!F48+[1]الطيف!F48+[1]اسيا!F48+'[1]العربية الاسلامي'!F48+[1]الهدى!F48+'[1]الدولي الاسلامي'!F48+'[1]العالم الاسلامي'!F48+'[1]زين العراق'!F48+[1]الاوسط!F48+[1]الأقليم!F48+'[1]لبنان والمهجر'!F48+[1]عوده!F48+'[1]اللبناني الفرنسي'!F48+[1]الراجح!F48+'[1]امين العراق'!F48+[1]الأنصاري!F48+[1]ستاندرد!F48+[1]الرواحل!F48+[1]الأعتماد!F48+[1]المستشار!F48+[1]تعاون!F48+[1]دجلة!F48+[1]القابض!F48+[1]بيروت!F48+[1]بابل!F48+[1]بيبليوس!F48+'[1]زراعي تركي'!F48</f>
        <v>0</v>
      </c>
    </row>
    <row r="49" spans="1:14" ht="17.45" hidden="1" customHeight="1">
      <c r="A49" s="93" t="s">
        <v>74</v>
      </c>
      <c r="B49" s="93"/>
      <c r="C49" s="41">
        <f>(C10+C11+C12+C75+C73)/C5</f>
        <v>0.85053092409845954</v>
      </c>
      <c r="F49" s="47">
        <f>[1]متحد!F49+[1]تجاري!F49+[1]اسلامي!F49+[1]بغداد!F49+[1]استثمار!F49+[1]أهلي!F49+[1]الوركاء!F49+'[1]الائتمان العراقي'!F49+[1]الأتحاد!F49+[1]إيلاف!F49+[1]سومر!F49+[1]خليج!F49+[1]الجنوب!F49+[1]كوردستان!F49+[1]موصل!F49+[1]اشور!F49+[1]منصور!F49+[1]أربيل!F49+'[1]عبر العراق'!F49+[1]تنمية!F49+[1]وطني!F49+[1]البلاد!F49+[1]وقفلر!F49+[1]البركة!F49+'[1]ابو ظبي'!F49+[1]القرطاس!F49+'[1]الثقة الدولي'!F49+'[1]نور العراق'!F49+[1]جيهان!F49+[1]الطيف!F49+[1]اسيا!F49+'[1]العربية الاسلامي'!F49+[1]الهدى!F49+'[1]الدولي الاسلامي'!F49+'[1]العالم الاسلامي'!F49+'[1]زين العراق'!F49+[1]الاوسط!F49+[1]الأقليم!F49+'[1]لبنان والمهجر'!F49+[1]عوده!F49+'[1]اللبناني الفرنسي'!F49+[1]الراجح!F49+'[1]امين العراق'!F49+[1]الأنصاري!F49+[1]ستاندرد!F49+[1]الرواحل!F49+[1]الأعتماد!F49+[1]المستشار!F49+[1]تعاون!F49+[1]دجلة!F49+[1]القابض!F49+[1]بيروت!F49+[1]بابل!F49+[1]بيبليوس!F49+'[1]زراعي تركي'!F49</f>
        <v>0</v>
      </c>
    </row>
    <row r="50" spans="1:14" ht="17.45" hidden="1" customHeight="1">
      <c r="F50" s="47">
        <f>[1]متحد!F50+[1]تجاري!F50+[1]اسلامي!F50+[1]بغداد!F50+[1]استثمار!F50+[1]أهلي!F50+[1]الوركاء!F50+'[1]الائتمان العراقي'!F50+[1]الأتحاد!F50+[1]إيلاف!F50+[1]سومر!F50+[1]خليج!F50+[1]الجنوب!F50+[1]كوردستان!F50+[1]موصل!F50+[1]اشور!F50+[1]منصور!F50+[1]أربيل!F50+'[1]عبر العراق'!F50+[1]تنمية!F50+[1]وطني!F50+[1]البلاد!F50+[1]وقفلر!F50+[1]البركة!F50+'[1]ابو ظبي'!F50+[1]القرطاس!F50+'[1]الثقة الدولي'!F50+'[1]نور العراق'!F50+[1]جيهان!F50+[1]الطيف!F50+[1]اسيا!F50+'[1]العربية الاسلامي'!F50+[1]الهدى!F50+'[1]الدولي الاسلامي'!F50+'[1]العالم الاسلامي'!F50+'[1]زين العراق'!F50+[1]الاوسط!F50+[1]الأقليم!F50+'[1]لبنان والمهجر'!F50+[1]عوده!F50+'[1]اللبناني الفرنسي'!F50+[1]الراجح!F50+'[1]امين العراق'!F50+[1]الأنصاري!F50+[1]ستاندرد!F50+[1]الرواحل!F50+[1]الأعتماد!F50+[1]المستشار!F50+[1]تعاون!F50+[1]دجلة!F50+[1]القابض!F50+[1]بيروت!F50+[1]بابل!F50+[1]بيبليوس!F50+'[1]زراعي تركي'!F50</f>
        <v>0</v>
      </c>
    </row>
    <row r="51" spans="1:14" ht="17.45" hidden="1" customHeight="1">
      <c r="B51" s="56" t="s">
        <v>75</v>
      </c>
      <c r="C51" s="57" t="s">
        <v>76</v>
      </c>
      <c r="D51" s="57" t="s">
        <v>77</v>
      </c>
      <c r="F51" s="47">
        <f>[1]متحد!F51+[1]تجاري!F51+[1]اسلامي!F51+[1]بغداد!F51+[1]استثمار!F51+[1]أهلي!F51+[1]الوركاء!F51+'[1]الائتمان العراقي'!F51+[1]الأتحاد!F51+[1]إيلاف!F51+[1]سومر!F51+[1]خليج!F51+[1]الجنوب!F51+[1]كوردستان!F51+[1]موصل!F51+[1]اشور!F51+[1]منصور!F51+[1]أربيل!F51+'[1]عبر العراق'!F51+[1]تنمية!F51+[1]وطني!F51+[1]البلاد!F51+[1]وقفلر!F51+[1]البركة!F51+'[1]ابو ظبي'!F51+[1]القرطاس!F51+'[1]الثقة الدولي'!F51+'[1]نور العراق'!F51+[1]جيهان!F51+[1]الطيف!F51+[1]اسيا!F51+'[1]العربية الاسلامي'!F51+[1]الهدى!F51+'[1]الدولي الاسلامي'!F51+'[1]العالم الاسلامي'!F51+'[1]زين العراق'!F51+[1]الاوسط!F51+[1]الأقليم!F51+'[1]لبنان والمهجر'!F51+[1]عوده!F51+'[1]اللبناني الفرنسي'!F51+[1]الراجح!F51+'[1]امين العراق'!F51+[1]الأنصاري!F51+[1]ستاندرد!F51+[1]الرواحل!F51+[1]الأعتماد!F51+[1]المستشار!F51+[1]تعاون!F51+[1]دجلة!F51+[1]القابض!F51+[1]بيروت!F51+[1]بابل!F51+[1]بيبليوس!F51+'[1]زراعي تركي'!F51</f>
        <v>0</v>
      </c>
    </row>
    <row r="52" spans="1:14" ht="17.45" hidden="1" customHeight="1">
      <c r="B52" s="21" t="s">
        <v>78</v>
      </c>
      <c r="C52" s="58"/>
      <c r="D52" s="49"/>
      <c r="E52" s="59" t="s">
        <v>79</v>
      </c>
      <c r="F52" s="47" t="e">
        <f>[1]متحد!F52+[1]تجاري!F52+[1]اسلامي!F52+[1]بغداد!F52+[1]استثمار!F52+[1]أهلي!F52+[1]الوركاء!F52+'[1]الائتمان العراقي'!F52+[1]الأتحاد!F52+[1]إيلاف!F52+[1]سومر!F52+[1]خليج!F52+[1]الجنوب!F52+[1]كوردستان!F52+[1]موصل!F52+[1]اشور!F52+[1]منصور!F52+[1]أربيل!F52+'[1]عبر العراق'!F52+[1]تنمية!F52+[1]وطني!F52+[1]البلاد!F52+[1]وقفلر!F52+[1]البركة!F52+'[1]ابو ظبي'!F52+[1]القرطاس!F52+'[1]الثقة الدولي'!F52+'[1]نور العراق'!F52+[1]جيهان!F52+[1]الطيف!F52+[1]اسيا!F52+'[1]العربية الاسلامي'!F52+[1]الهدى!F52+'[1]الدولي الاسلامي'!F52+'[1]العالم الاسلامي'!F52+'[1]زين العراق'!F52+[1]الاوسط!F52+[1]الأقليم!F52+'[1]لبنان والمهجر'!F52+[1]عوده!F52+'[1]اللبناني الفرنسي'!F52+[1]الراجح!F52+'[1]امين العراق'!F52+[1]الأنصاري!F52+[1]ستاندرد!F52+[1]الرواحل!F52+[1]الأعتماد!F52+[1]المستشار!F52+[1]تعاون!F52+[1]دجلة!F52+[1]القابض!F52+[1]بيروت!F52+[1]بابل!F52+[1]بيبليوس!F52+'[1]زراعي تركي'!F52</f>
        <v>#VALUE!</v>
      </c>
      <c r="G52" s="18" t="s">
        <v>80</v>
      </c>
      <c r="H52" s="18" t="s">
        <v>81</v>
      </c>
      <c r="I52" s="18" t="s">
        <v>82</v>
      </c>
      <c r="J52" s="18" t="s">
        <v>83</v>
      </c>
      <c r="K52" s="18" t="s">
        <v>84</v>
      </c>
      <c r="L52" s="18" t="s">
        <v>85</v>
      </c>
      <c r="M52" s="18" t="s">
        <v>86</v>
      </c>
      <c r="N52" s="18" t="s">
        <v>87</v>
      </c>
    </row>
    <row r="53" spans="1:14" ht="17.45" hidden="1" customHeight="1">
      <c r="B53" s="21" t="s">
        <v>88</v>
      </c>
      <c r="C53" s="58"/>
      <c r="D53" s="49"/>
      <c r="E53" s="59" t="s">
        <v>89</v>
      </c>
      <c r="F53" s="47">
        <f>[1]متحد!F53+[1]تجاري!F53+[1]اسلامي!F53+[1]بغداد!F53+[1]استثمار!F53+[1]أهلي!F53+[1]الوركاء!F53+'[1]الائتمان العراقي'!F53+[1]الأتحاد!F53+[1]إيلاف!F53+[1]سومر!F53+[1]خليج!F53+[1]الجنوب!F53+[1]كوردستان!F53+[1]موصل!F53+[1]اشور!F53+[1]منصور!F53+[1]أربيل!F53+'[1]عبر العراق'!F53+[1]تنمية!F53+[1]وطني!F53+[1]البلاد!F53+[1]وقفلر!F53+[1]البركة!F53+'[1]ابو ظبي'!F53+[1]القرطاس!F53+'[1]الثقة الدولي'!F53+'[1]نور العراق'!F53+[1]جيهان!F53+[1]الطيف!F53+[1]اسيا!F53+'[1]العربية الاسلامي'!F53+[1]الهدى!F53+'[1]الدولي الاسلامي'!F53+'[1]العالم الاسلامي'!F53+'[1]زين العراق'!F53+[1]الاوسط!F53+[1]الأقليم!F53+'[1]لبنان والمهجر'!F53+[1]عوده!F53+'[1]اللبناني الفرنسي'!F53+[1]الراجح!F53+'[1]امين العراق'!F53+[1]الأنصاري!F53+[1]ستاندرد!F53+[1]الرواحل!F53+[1]الأعتماد!F53+[1]المستشار!F53+[1]تعاون!F53+[1]دجلة!F53+[1]القابض!F53+[1]بيروت!F53+[1]بابل!F53+[1]بيبليوس!F53+'[1]زراعي تركي'!F53</f>
        <v>4698087</v>
      </c>
      <c r="M53" s="18">
        <f>SUM(G53+H53+I53+J53+K53+L53)</f>
        <v>0</v>
      </c>
    </row>
    <row r="54" spans="1:14" ht="17.45" hidden="1" customHeight="1">
      <c r="B54" s="21" t="s">
        <v>87</v>
      </c>
      <c r="C54" s="58"/>
      <c r="D54" s="49"/>
      <c r="E54" s="59"/>
      <c r="F54" s="47">
        <f>[1]متحد!F54+[1]تجاري!F54+[1]اسلامي!F54+[1]بغداد!F54+[1]استثمار!F54+[1]أهلي!F54+[1]الوركاء!F54+'[1]الائتمان العراقي'!F54+[1]الأتحاد!F54+[1]إيلاف!F54+[1]سومر!F54+[1]خليج!F54+[1]الجنوب!F54+[1]كوردستان!F54+[1]موصل!F54+[1]اشور!F54+[1]منصور!F54+[1]أربيل!F54+'[1]عبر العراق'!F54+[1]تنمية!F54+[1]وطني!F54+[1]البلاد!F54+[1]وقفلر!F54+[1]البركة!F54+'[1]ابو ظبي'!F54+[1]القرطاس!F54+'[1]الثقة الدولي'!F54+'[1]نور العراق'!F54+[1]جيهان!F54+[1]الطيف!F54+[1]اسيا!F54+'[1]العربية الاسلامي'!F54+[1]الهدى!F54+'[1]الدولي الاسلامي'!F54+'[1]العالم الاسلامي'!F54+'[1]زين العراق'!F54+[1]الاوسط!F54+[1]الأقليم!F54+'[1]لبنان والمهجر'!F54+[1]عوده!F54+'[1]اللبناني الفرنسي'!F54+[1]الراجح!F54+'[1]امين العراق'!F54+[1]الأنصاري!F54+[1]ستاندرد!F54+[1]الرواحل!F54+[1]الأعتماد!F54+[1]المستشار!F54+[1]تعاون!F54+[1]دجلة!F54+[1]القابض!F54+[1]بيروت!F54+[1]بابل!F54+[1]بيبليوس!F54+'[1]زراعي تركي'!F54</f>
        <v>0</v>
      </c>
      <c r="M54" s="18">
        <f>SUM(G54+H54+I54+J54+K54+L54)</f>
        <v>0</v>
      </c>
    </row>
    <row r="55" spans="1:14" ht="17.45" hidden="1" customHeight="1">
      <c r="B55" s="21" t="s">
        <v>90</v>
      </c>
      <c r="C55" s="58"/>
      <c r="D55" s="49"/>
      <c r="E55" s="59"/>
      <c r="F55" s="47">
        <f>[1]متحد!F55+[1]تجاري!F55+[1]اسلامي!F55+[1]بغداد!F55+[1]استثمار!F55+[1]أهلي!F55+[1]الوركاء!F55+'[1]الائتمان العراقي'!F55+[1]الأتحاد!F55+[1]إيلاف!F55+[1]سومر!F55+[1]خليج!F55+[1]الجنوب!F55+[1]كوردستان!F55+[1]موصل!F55+[1]اشور!F55+[1]منصور!F55+[1]أربيل!F55+'[1]عبر العراق'!F55+[1]تنمية!F55+[1]وطني!F55+[1]البلاد!F55+[1]وقفلر!F55+[1]البركة!F55+'[1]ابو ظبي'!F55+[1]القرطاس!F55+'[1]الثقة الدولي'!F55+'[1]نور العراق'!F55+[1]جيهان!F55+[1]الطيف!F55+[1]اسيا!F55+'[1]العربية الاسلامي'!F55+[1]الهدى!F55+'[1]الدولي الاسلامي'!F55+'[1]العالم الاسلامي'!F55+'[1]زين العراق'!F55+[1]الاوسط!F55+[1]الأقليم!F55+'[1]لبنان والمهجر'!F55+[1]عوده!F55+'[1]اللبناني الفرنسي'!F55+[1]الراجح!F55+'[1]امين العراق'!F55+[1]الأنصاري!F55+[1]ستاندرد!F55+[1]الرواحل!F55+[1]الأعتماد!F55+[1]المستشار!F55+[1]تعاون!F55+[1]دجلة!F55+[1]القابض!F55+[1]بيروت!F55+[1]بابل!F55+[1]بيبليوس!F55+'[1]زراعي تركي'!F55</f>
        <v>0</v>
      </c>
    </row>
    <row r="56" spans="1:14" ht="17.45" hidden="1" customHeight="1">
      <c r="B56" s="56" t="s">
        <v>39</v>
      </c>
      <c r="C56" s="58"/>
      <c r="D56" s="49"/>
      <c r="E56" s="59"/>
      <c r="F56" s="47">
        <f>[1]متحد!F56+[1]تجاري!F56+[1]اسلامي!F56+[1]بغداد!F56+[1]استثمار!F56+[1]أهلي!F56+[1]الوركاء!F56+'[1]الائتمان العراقي'!F56+[1]الأتحاد!F56+[1]إيلاف!F56+[1]سومر!F56+[1]خليج!F56+[1]الجنوب!F56+[1]كوردستان!F56+[1]موصل!F56+[1]اشور!F56+[1]منصور!F56+[1]أربيل!F56+'[1]عبر العراق'!F56+[1]تنمية!F56+[1]وطني!F56+[1]البلاد!F56+[1]وقفلر!F56+[1]البركة!F56+'[1]ابو ظبي'!F56+[1]القرطاس!F56+'[1]الثقة الدولي'!F56+'[1]نور العراق'!F56+[1]جيهان!F56+[1]الطيف!F56+[1]اسيا!F56+'[1]العربية الاسلامي'!F56+[1]الهدى!F56+'[1]الدولي الاسلامي'!F56+'[1]العالم الاسلامي'!F56+'[1]زين العراق'!F56+[1]الاوسط!F56+[1]الأقليم!F56+'[1]لبنان والمهجر'!F56+[1]عوده!F56+'[1]اللبناني الفرنسي'!F56+[1]الراجح!F56+'[1]امين العراق'!F56+[1]الأنصاري!F56+[1]ستاندرد!F56+[1]الرواحل!F56+[1]الأعتماد!F56+[1]المستشار!F56+[1]تعاون!F56+[1]دجلة!F56+[1]القابض!F56+[1]بيروت!F56+[1]بابل!F56+[1]بيبليوس!F56+'[1]زراعي تركي'!F56</f>
        <v>0</v>
      </c>
    </row>
    <row r="57" spans="1:14" ht="17.45" hidden="1" customHeight="1">
      <c r="B57" s="21" t="s">
        <v>91</v>
      </c>
      <c r="C57" s="58"/>
      <c r="D57" s="49"/>
      <c r="E57" s="59"/>
      <c r="F57" s="47">
        <f>[1]متحد!F57+[1]تجاري!F57+[1]اسلامي!F57+[1]بغداد!F57+[1]استثمار!F57+[1]أهلي!F57+[1]الوركاء!F57+'[1]الائتمان العراقي'!F57+[1]الأتحاد!F57+[1]إيلاف!F57+[1]سومر!F57+[1]خليج!F57+[1]الجنوب!F57+[1]كوردستان!F57+[1]موصل!F57+[1]اشور!F57+[1]منصور!F57+[1]أربيل!F57+'[1]عبر العراق'!F57+[1]تنمية!F57+[1]وطني!F57+[1]البلاد!F57+[1]وقفلر!F57+[1]البركة!F57+'[1]ابو ظبي'!F57+[1]القرطاس!F57+'[1]الثقة الدولي'!F57+'[1]نور العراق'!F57+[1]جيهان!F57+[1]الطيف!F57+[1]اسيا!F57+'[1]العربية الاسلامي'!F57+[1]الهدى!F57+'[1]الدولي الاسلامي'!F57+'[1]العالم الاسلامي'!F57+'[1]زين العراق'!F57+[1]الاوسط!F57+[1]الأقليم!F57+'[1]لبنان والمهجر'!F57+[1]عوده!F57+'[1]اللبناني الفرنسي'!F57+[1]الراجح!F57+'[1]امين العراق'!F57+[1]الأنصاري!F57+[1]ستاندرد!F57+[1]الرواحل!F57+[1]الأعتماد!F57+[1]المستشار!F57+[1]تعاون!F57+[1]دجلة!F57+[1]القابض!F57+[1]بيروت!F57+[1]بابل!F57+[1]بيبليوس!F57+'[1]زراعي تركي'!F57</f>
        <v>0</v>
      </c>
    </row>
    <row r="58" spans="1:14" ht="17.45" hidden="1" customHeight="1">
      <c r="B58" s="21" t="s">
        <v>92</v>
      </c>
      <c r="C58" s="58"/>
      <c r="D58" s="49"/>
      <c r="E58" s="59"/>
      <c r="F58" s="47">
        <f>[1]متحد!F58+[1]تجاري!F58+[1]اسلامي!F58+[1]بغداد!F58+[1]استثمار!F58+[1]أهلي!F58+[1]الوركاء!F58+'[1]الائتمان العراقي'!F58+[1]الأتحاد!F58+[1]إيلاف!F58+[1]سومر!F58+[1]خليج!F58+[1]الجنوب!F58+[1]كوردستان!F58+[1]موصل!F58+[1]اشور!F58+[1]منصور!F58+[1]أربيل!F58+'[1]عبر العراق'!F58+[1]تنمية!F58+[1]وطني!F58+[1]البلاد!F58+[1]وقفلر!F58+[1]البركة!F58+'[1]ابو ظبي'!F58+[1]القرطاس!F58+'[1]الثقة الدولي'!F58+'[1]نور العراق'!F58+[1]جيهان!F58+[1]الطيف!F58+[1]اسيا!F58+'[1]العربية الاسلامي'!F58+[1]الهدى!F58+'[1]الدولي الاسلامي'!F58+'[1]العالم الاسلامي'!F58+'[1]زين العراق'!F58+[1]الاوسط!F58+[1]الأقليم!F58+'[1]لبنان والمهجر'!F58+[1]عوده!F58+'[1]اللبناني الفرنسي'!F58+[1]الراجح!F58+'[1]امين العراق'!F58+[1]الأنصاري!F58+[1]ستاندرد!F58+[1]الرواحل!F58+[1]الأعتماد!F58+[1]المستشار!F58+[1]تعاون!F58+[1]دجلة!F58+[1]القابض!F58+[1]بيروت!F58+[1]بابل!F58+[1]بيبليوس!F58+'[1]زراعي تركي'!F58</f>
        <v>0</v>
      </c>
    </row>
    <row r="59" spans="1:14" ht="17.45" hidden="1" customHeight="1">
      <c r="B59" s="56" t="s">
        <v>93</v>
      </c>
      <c r="C59" s="58"/>
      <c r="D59" s="49"/>
      <c r="E59" s="59"/>
      <c r="F59" s="47">
        <f>[1]متحد!F59+[1]تجاري!F59+[1]اسلامي!F59+[1]بغداد!F59+[1]استثمار!F59+[1]أهلي!F59+[1]الوركاء!F59+'[1]الائتمان العراقي'!F59+[1]الأتحاد!F59+[1]إيلاف!F59+[1]سومر!F59+[1]خليج!F59+[1]الجنوب!F59+[1]كوردستان!F59+[1]موصل!F59+[1]اشور!F59+[1]منصور!F59+[1]أربيل!F59+'[1]عبر العراق'!F59+[1]تنمية!F59+[1]وطني!F59+[1]البلاد!F59+[1]وقفلر!F59+[1]البركة!F59+'[1]ابو ظبي'!F59+[1]القرطاس!F59+'[1]الثقة الدولي'!F59+'[1]نور العراق'!F59+[1]جيهان!F59+[1]الطيف!F59+[1]اسيا!F59+'[1]العربية الاسلامي'!F59+[1]الهدى!F59+'[1]الدولي الاسلامي'!F59+'[1]العالم الاسلامي'!F59+'[1]زين العراق'!F59+[1]الاوسط!F59+[1]الأقليم!F59+'[1]لبنان والمهجر'!F59+[1]عوده!F59+'[1]اللبناني الفرنسي'!F59+[1]الراجح!F59+'[1]امين العراق'!F59+[1]الأنصاري!F59+[1]ستاندرد!F59+[1]الرواحل!F59+[1]الأعتماد!F59+[1]المستشار!F59+[1]تعاون!F59+[1]دجلة!F59+[1]القابض!F59+[1]بيروت!F59+[1]بابل!F59+[1]بيبليوس!F59+'[1]زراعي تركي'!F59</f>
        <v>0</v>
      </c>
    </row>
    <row r="60" spans="1:14" ht="17.45" hidden="1" customHeight="1">
      <c r="B60" s="60" t="s">
        <v>94</v>
      </c>
      <c r="C60" s="58"/>
      <c r="D60" s="49"/>
      <c r="E60" s="59"/>
      <c r="F60" s="47">
        <f>[1]متحد!F60+[1]تجاري!F60+[1]اسلامي!F60+[1]بغداد!F60+[1]استثمار!F60+[1]أهلي!F60+[1]الوركاء!F60+'[1]الائتمان العراقي'!F60+[1]الأتحاد!F60+[1]إيلاف!F60+[1]سومر!F60+[1]خليج!F60+[1]الجنوب!F60+[1]كوردستان!F60+[1]موصل!F60+[1]اشور!F60+[1]منصور!F60+[1]أربيل!F60+'[1]عبر العراق'!F60+[1]تنمية!F60+[1]وطني!F60+[1]البلاد!F60+[1]وقفلر!F60+[1]البركة!F60+'[1]ابو ظبي'!F60+[1]القرطاس!F60+'[1]الثقة الدولي'!F60+'[1]نور العراق'!F60+[1]جيهان!F60+[1]الطيف!F60+[1]اسيا!F60+'[1]العربية الاسلامي'!F60+[1]الهدى!F60+'[1]الدولي الاسلامي'!F60+'[1]العالم الاسلامي'!F60+'[1]زين العراق'!F60+[1]الاوسط!F60+[1]الأقليم!F60+'[1]لبنان والمهجر'!F60+[1]عوده!F60+'[1]اللبناني الفرنسي'!F60+[1]الراجح!F60+'[1]امين العراق'!F60+[1]الأنصاري!F60+[1]ستاندرد!F60+[1]الرواحل!F60+[1]الأعتماد!F60+[1]المستشار!F60+[1]تعاون!F60+[1]دجلة!F60+[1]القابض!F60+[1]بيروت!F60+[1]بابل!F60+[1]بيبليوس!F60+'[1]زراعي تركي'!F60</f>
        <v>0</v>
      </c>
    </row>
    <row r="61" spans="1:14" ht="17.45" hidden="1" customHeight="1">
      <c r="B61" s="21" t="s">
        <v>95</v>
      </c>
      <c r="C61" s="58"/>
      <c r="D61" s="49"/>
      <c r="E61" s="59"/>
      <c r="F61" s="47">
        <f>[1]متحد!F61+[1]تجاري!F61+[1]اسلامي!F61+[1]بغداد!F61+[1]استثمار!F61+[1]أهلي!F61+[1]الوركاء!F61+'[1]الائتمان العراقي'!F61+[1]الأتحاد!F61+[1]إيلاف!F61+[1]سومر!F61+[1]خليج!F61+[1]الجنوب!F61+[1]كوردستان!F61+[1]موصل!F61+[1]اشور!F61+[1]منصور!F61+[1]أربيل!F61+'[1]عبر العراق'!F61+[1]تنمية!F61+[1]وطني!F61+[1]البلاد!F61+[1]وقفلر!F61+[1]البركة!F61+'[1]ابو ظبي'!F61+[1]القرطاس!F61+'[1]الثقة الدولي'!F61+'[1]نور العراق'!F61+[1]جيهان!F61+[1]الطيف!F61+[1]اسيا!F61+'[1]العربية الاسلامي'!F61+[1]الهدى!F61+'[1]الدولي الاسلامي'!F61+'[1]العالم الاسلامي'!F61+'[1]زين العراق'!F61+[1]الاوسط!F61+[1]الأقليم!F61+'[1]لبنان والمهجر'!F61+[1]عوده!F61+'[1]اللبناني الفرنسي'!F61+[1]الراجح!F61+'[1]امين العراق'!F61+[1]الأنصاري!F61+[1]ستاندرد!F61+[1]الرواحل!F61+[1]الأعتماد!F61+[1]المستشار!F61+[1]تعاون!F61+[1]دجلة!F61+[1]القابض!F61+[1]بيروت!F61+[1]بابل!F61+[1]بيبليوس!F61+'[1]زراعي تركي'!F61</f>
        <v>0</v>
      </c>
    </row>
    <row r="62" spans="1:14" ht="17.45" hidden="1" customHeight="1">
      <c r="B62" s="21" t="s">
        <v>96</v>
      </c>
      <c r="C62" s="58"/>
      <c r="D62" s="49"/>
      <c r="E62" s="59"/>
      <c r="F62" s="47">
        <f>[1]متحد!F62+[1]تجاري!F62+[1]اسلامي!F62+[1]بغداد!F62+[1]استثمار!F62+[1]أهلي!F62+[1]الوركاء!F62+'[1]الائتمان العراقي'!F62+[1]الأتحاد!F62+[1]إيلاف!F62+[1]سومر!F62+[1]خليج!F62+[1]الجنوب!F62+[1]كوردستان!F62+[1]موصل!F62+[1]اشور!F62+[1]منصور!F62+[1]أربيل!F62+'[1]عبر العراق'!F62+[1]تنمية!F62+[1]وطني!F62+[1]البلاد!F62+[1]وقفلر!F62+[1]البركة!F62+'[1]ابو ظبي'!F62+[1]القرطاس!F62+'[1]الثقة الدولي'!F62+'[1]نور العراق'!F62+[1]جيهان!F62+[1]الطيف!F62+[1]اسيا!F62+'[1]العربية الاسلامي'!F62+[1]الهدى!F62+'[1]الدولي الاسلامي'!F62+'[1]العالم الاسلامي'!F62+'[1]زين العراق'!F62+[1]الاوسط!F62+[1]الأقليم!F62+'[1]لبنان والمهجر'!F62+[1]عوده!F62+'[1]اللبناني الفرنسي'!F62+[1]الراجح!F62+'[1]امين العراق'!F62+[1]الأنصاري!F62+[1]ستاندرد!F62+[1]الرواحل!F62+[1]الأعتماد!F62+[1]المستشار!F62+[1]تعاون!F62+[1]دجلة!F62+[1]القابض!F62+[1]بيروت!F62+[1]بابل!F62+[1]بيبليوس!F62+'[1]زراعي تركي'!F62</f>
        <v>0</v>
      </c>
    </row>
    <row r="63" spans="1:14" ht="17.45" hidden="1" customHeight="1">
      <c r="B63" s="56" t="s">
        <v>97</v>
      </c>
      <c r="C63" s="58"/>
      <c r="D63" s="49"/>
      <c r="E63" s="59"/>
      <c r="F63" s="47">
        <f>[1]متحد!F63+[1]تجاري!F63+[1]اسلامي!F63+[1]بغداد!F63+[1]استثمار!F63+[1]أهلي!F63+[1]الوركاء!F63+'[1]الائتمان العراقي'!F63+[1]الأتحاد!F63+[1]إيلاف!F63+[1]سومر!F63+[1]خليج!F63+[1]الجنوب!F63+[1]كوردستان!F63+[1]موصل!F63+[1]اشور!F63+[1]منصور!F63+[1]أربيل!F63+'[1]عبر العراق'!F63+[1]تنمية!F63+[1]وطني!F63+[1]البلاد!F63+[1]وقفلر!F63+[1]البركة!F63+'[1]ابو ظبي'!F63+[1]القرطاس!F63+'[1]الثقة الدولي'!F63+'[1]نور العراق'!F63+[1]جيهان!F63+[1]الطيف!F63+[1]اسيا!F63+'[1]العربية الاسلامي'!F63+[1]الهدى!F63+'[1]الدولي الاسلامي'!F63+'[1]العالم الاسلامي'!F63+'[1]زين العراق'!F63+[1]الاوسط!F63+[1]الأقليم!F63+'[1]لبنان والمهجر'!F63+[1]عوده!F63+'[1]اللبناني الفرنسي'!F63+[1]الراجح!F63+'[1]امين العراق'!F63+[1]الأنصاري!F63+[1]ستاندرد!F63+[1]الرواحل!F63+[1]الأعتماد!F63+[1]المستشار!F63+[1]تعاون!F63+[1]دجلة!F63+[1]القابض!F63+[1]بيروت!F63+[1]بابل!F63+[1]بيبليوس!F63+'[1]زراعي تركي'!F63</f>
        <v>0</v>
      </c>
    </row>
    <row r="64" spans="1:14" ht="17.45" hidden="1" customHeight="1">
      <c r="B64" s="21" t="s">
        <v>98</v>
      </c>
      <c r="C64" s="58"/>
      <c r="D64" s="49"/>
      <c r="E64" s="59"/>
      <c r="F64" s="47">
        <f>[1]متحد!F64+[1]تجاري!F64+[1]اسلامي!F64+[1]بغداد!F64+[1]استثمار!F64+[1]أهلي!F64+[1]الوركاء!F64+'[1]الائتمان العراقي'!F64+[1]الأتحاد!F64+[1]إيلاف!F64+[1]سومر!F64+[1]خليج!F64+[1]الجنوب!F64+[1]كوردستان!F64+[1]موصل!F64+[1]اشور!F64+[1]منصور!F64+[1]أربيل!F64+'[1]عبر العراق'!F64+[1]تنمية!F64+[1]وطني!F64+[1]البلاد!F64+[1]وقفلر!F64+[1]البركة!F64+'[1]ابو ظبي'!F64+[1]القرطاس!F64+'[1]الثقة الدولي'!F64+'[1]نور العراق'!F64+[1]جيهان!F64+[1]الطيف!F64+[1]اسيا!F64+'[1]العربية الاسلامي'!F64+[1]الهدى!F64+'[1]الدولي الاسلامي'!F64+'[1]العالم الاسلامي'!F64+'[1]زين العراق'!F64+[1]الاوسط!F64+[1]الأقليم!F64+'[1]لبنان والمهجر'!F64+[1]عوده!F64+'[1]اللبناني الفرنسي'!F64+[1]الراجح!F64+'[1]امين العراق'!F64+[1]الأنصاري!F64+[1]ستاندرد!F64+[1]الرواحل!F64+[1]الأعتماد!F64+[1]المستشار!F64+[1]تعاون!F64+[1]دجلة!F64+[1]القابض!F64+[1]بيروت!F64+[1]بابل!F64+[1]بيبليوس!F64+'[1]زراعي تركي'!F64</f>
        <v>0</v>
      </c>
    </row>
    <row r="65" spans="2:6" ht="17.45" hidden="1" customHeight="1">
      <c r="B65" s="21" t="s">
        <v>99</v>
      </c>
      <c r="C65" s="58"/>
      <c r="D65" s="49"/>
      <c r="E65" s="59"/>
      <c r="F65" s="47">
        <f>[1]متحد!F65+[1]تجاري!F65+[1]اسلامي!F65+[1]بغداد!F65+[1]استثمار!F65+[1]أهلي!F65+[1]الوركاء!F65+'[1]الائتمان العراقي'!F65+[1]الأتحاد!F65+[1]إيلاف!F65+[1]سومر!F65+[1]خليج!F65+[1]الجنوب!F65+[1]كوردستان!F65+[1]موصل!F65+[1]اشور!F65+[1]منصور!F65+[1]أربيل!F65+'[1]عبر العراق'!F65+[1]تنمية!F65+[1]وطني!F65+[1]البلاد!F65+[1]وقفلر!F65+[1]البركة!F65+'[1]ابو ظبي'!F65+[1]القرطاس!F65+'[1]الثقة الدولي'!F65+'[1]نور العراق'!F65+[1]جيهان!F65+[1]الطيف!F65+[1]اسيا!F65+'[1]العربية الاسلامي'!F65+[1]الهدى!F65+'[1]الدولي الاسلامي'!F65+'[1]العالم الاسلامي'!F65+'[1]زين العراق'!F65+[1]الاوسط!F65+[1]الأقليم!F65+'[1]لبنان والمهجر'!F65+[1]عوده!F65+'[1]اللبناني الفرنسي'!F65+[1]الراجح!F65+'[1]امين العراق'!F65+[1]الأنصاري!F65+[1]ستاندرد!F65+[1]الرواحل!F65+[1]الأعتماد!F65+[1]المستشار!F65+[1]تعاون!F65+[1]دجلة!F65+[1]القابض!F65+[1]بيروت!F65+[1]بابل!F65+[1]بيبليوس!F65+'[1]زراعي تركي'!F65</f>
        <v>0</v>
      </c>
    </row>
    <row r="66" spans="2:6" ht="17.45" hidden="1" customHeight="1">
      <c r="B66" s="56" t="s">
        <v>100</v>
      </c>
      <c r="C66" s="58"/>
      <c r="D66" s="49"/>
      <c r="E66" s="59"/>
      <c r="F66" s="47">
        <f>[1]متحد!F66+[1]تجاري!F66+[1]اسلامي!F66+[1]بغداد!F66+[1]استثمار!F66+[1]أهلي!F66+[1]الوركاء!F66+'[1]الائتمان العراقي'!F66+[1]الأتحاد!F66+[1]إيلاف!F66+[1]سومر!F66+[1]خليج!F66+[1]الجنوب!F66+[1]كوردستان!F66+[1]موصل!F66+[1]اشور!F66+[1]منصور!F66+[1]أربيل!F66+'[1]عبر العراق'!F66+[1]تنمية!F66+[1]وطني!F66+[1]البلاد!F66+[1]وقفلر!F66+[1]البركة!F66+'[1]ابو ظبي'!F66+[1]القرطاس!F66+'[1]الثقة الدولي'!F66+'[1]نور العراق'!F66+[1]جيهان!F66+[1]الطيف!F66+[1]اسيا!F66+'[1]العربية الاسلامي'!F66+[1]الهدى!F66+'[1]الدولي الاسلامي'!F66+'[1]العالم الاسلامي'!F66+'[1]زين العراق'!F66+[1]الاوسط!F66+[1]الأقليم!F66+'[1]لبنان والمهجر'!F66+[1]عوده!F66+'[1]اللبناني الفرنسي'!F66+[1]الراجح!F66+'[1]امين العراق'!F66+[1]الأنصاري!F66+[1]ستاندرد!F66+[1]الرواحل!F66+[1]الأعتماد!F66+[1]المستشار!F66+[1]تعاون!F66+[1]دجلة!F66+[1]القابض!F66+[1]بيروت!F66+[1]بابل!F66+[1]بيبليوس!F66+'[1]زراعي تركي'!F66</f>
        <v>0</v>
      </c>
    </row>
    <row r="67" spans="2:6" ht="17.45" hidden="1" customHeight="1">
      <c r="B67" s="21" t="s">
        <v>100</v>
      </c>
      <c r="C67" s="58"/>
      <c r="D67" s="49"/>
      <c r="E67" s="59"/>
      <c r="F67" s="47">
        <f>[1]متحد!F67+[1]تجاري!F67+[1]اسلامي!F67+[1]بغداد!F67+[1]استثمار!F67+[1]أهلي!F67+[1]الوركاء!F67+'[1]الائتمان العراقي'!F67+[1]الأتحاد!F67+[1]إيلاف!F67+[1]سومر!F67+[1]خليج!F67+[1]الجنوب!F67+[1]كوردستان!F67+[1]موصل!F67+[1]اشور!F67+[1]منصور!F67+[1]أربيل!F67+'[1]عبر العراق'!F67+[1]تنمية!F67+[1]وطني!F67+[1]البلاد!F67+[1]وقفلر!F67+[1]البركة!F67+'[1]ابو ظبي'!F67+[1]القرطاس!F67+'[1]الثقة الدولي'!F67+'[1]نور العراق'!F67+[1]جيهان!F67+[1]الطيف!F67+[1]اسيا!F67+'[1]العربية الاسلامي'!F67+[1]الهدى!F67+'[1]الدولي الاسلامي'!F67+'[1]العالم الاسلامي'!F67+'[1]زين العراق'!F67+[1]الاوسط!F67+[1]الأقليم!F67+'[1]لبنان والمهجر'!F67+[1]عوده!F67+'[1]اللبناني الفرنسي'!F67+[1]الراجح!F67+'[1]امين العراق'!F67+[1]الأنصاري!F67+[1]ستاندرد!F67+[1]الرواحل!F67+[1]الأعتماد!F67+[1]المستشار!F67+[1]تعاون!F67+[1]دجلة!F67+[1]القابض!F67+[1]بيروت!F67+[1]بابل!F67+[1]بيبليوس!F67+'[1]زراعي تركي'!F67</f>
        <v>0</v>
      </c>
    </row>
    <row r="68" spans="2:6" ht="17.45" hidden="1" customHeight="1">
      <c r="B68" s="21" t="s">
        <v>101</v>
      </c>
      <c r="C68" s="58"/>
      <c r="D68" s="49"/>
      <c r="E68" s="59"/>
      <c r="F68" s="47">
        <f>[1]متحد!F68+[1]تجاري!F68+[1]اسلامي!F68+[1]بغداد!F68+[1]استثمار!F68+[1]أهلي!F68+[1]الوركاء!F68+'[1]الائتمان العراقي'!F68+[1]الأتحاد!F68+[1]إيلاف!F68+[1]سومر!F68+[1]خليج!F68+[1]الجنوب!F68+[1]كوردستان!F68+[1]موصل!F68+[1]اشور!F68+[1]منصور!F68+[1]أربيل!F68+'[1]عبر العراق'!F68+[1]تنمية!F68+[1]وطني!F68+[1]البلاد!F68+[1]وقفلر!F68+[1]البركة!F68+'[1]ابو ظبي'!F68+[1]القرطاس!F68+'[1]الثقة الدولي'!F68+'[1]نور العراق'!F68+[1]جيهان!F68+[1]الطيف!F68+[1]اسيا!F68+'[1]العربية الاسلامي'!F68+[1]الهدى!F68+'[1]الدولي الاسلامي'!F68+'[1]العالم الاسلامي'!F68+'[1]زين العراق'!F68+[1]الاوسط!F68+[1]الأقليم!F68+'[1]لبنان والمهجر'!F68+[1]عوده!F68+'[1]اللبناني الفرنسي'!F68+[1]الراجح!F68+'[1]امين العراق'!F68+[1]الأنصاري!F68+[1]ستاندرد!F68+[1]الرواحل!F68+[1]الأعتماد!F68+[1]المستشار!F68+[1]تعاون!F68+[1]دجلة!F68+[1]القابض!F68+[1]بيروت!F68+[1]بابل!F68+[1]بيبليوس!F68+'[1]زراعي تركي'!F68</f>
        <v>0</v>
      </c>
    </row>
    <row r="69" spans="2:6" ht="17.45" hidden="1" customHeight="1">
      <c r="B69" s="21" t="s">
        <v>102</v>
      </c>
      <c r="C69" s="58"/>
      <c r="D69" s="49"/>
      <c r="E69" s="59"/>
      <c r="F69" s="47">
        <f>[1]متحد!F69+[1]تجاري!F69+[1]اسلامي!F69+[1]بغداد!F69+[1]استثمار!F69+[1]أهلي!F69+[1]الوركاء!F69+'[1]الائتمان العراقي'!F69+[1]الأتحاد!F69+[1]إيلاف!F69+[1]سومر!F69+[1]خليج!F69+[1]الجنوب!F69+[1]كوردستان!F69+[1]موصل!F69+[1]اشور!F69+[1]منصور!F69+[1]أربيل!F69+'[1]عبر العراق'!F69+[1]تنمية!F69+[1]وطني!F69+[1]البلاد!F69+[1]وقفلر!F69+[1]البركة!F69+'[1]ابو ظبي'!F69+[1]القرطاس!F69+'[1]الثقة الدولي'!F69+'[1]نور العراق'!F69+[1]جيهان!F69+[1]الطيف!F69+[1]اسيا!F69+'[1]العربية الاسلامي'!F69+[1]الهدى!F69+'[1]الدولي الاسلامي'!F69+'[1]العالم الاسلامي'!F69+'[1]زين العراق'!F69+[1]الاوسط!F69+[1]الأقليم!F69+'[1]لبنان والمهجر'!F69+[1]عوده!F69+'[1]اللبناني الفرنسي'!F69+[1]الراجح!F69+'[1]امين العراق'!F69+[1]الأنصاري!F69+[1]ستاندرد!F69+[1]الرواحل!F69+[1]الأعتماد!F69+[1]المستشار!F69+[1]تعاون!F69+[1]دجلة!F69+[1]القابض!F69+[1]بيروت!F69+[1]بابل!F69+[1]بيبليوس!F69+'[1]زراعي تركي'!F69</f>
        <v>0</v>
      </c>
    </row>
    <row r="70" spans="2:6" ht="17.45" hidden="1" customHeight="1">
      <c r="C70" s="58"/>
      <c r="D70" s="49"/>
      <c r="E70" s="59"/>
      <c r="F70" s="47">
        <f>[1]متحد!F70+[1]تجاري!F70+[1]اسلامي!F70+[1]بغداد!F70+[1]استثمار!F70+[1]أهلي!F70+[1]الوركاء!F70+'[1]الائتمان العراقي'!F70+[1]الأتحاد!F70+[1]إيلاف!F70+[1]سومر!F70+[1]خليج!F70+[1]الجنوب!F70+[1]كوردستان!F70+[1]موصل!F70+[1]اشور!F70+[1]منصور!F70+[1]أربيل!F70+'[1]عبر العراق'!F70+[1]تنمية!F70+[1]وطني!F70+[1]البلاد!F70+[1]وقفلر!F70+[1]البركة!F70+'[1]ابو ظبي'!F70+[1]القرطاس!F70+'[1]الثقة الدولي'!F70+'[1]نور العراق'!F70+[1]جيهان!F70+[1]الطيف!F70+[1]اسيا!F70+'[1]العربية الاسلامي'!F70+[1]الهدى!F70+'[1]الدولي الاسلامي'!F70+'[1]العالم الاسلامي'!F70+'[1]زين العراق'!F70+[1]الاوسط!F70+[1]الأقليم!F70+'[1]لبنان والمهجر'!F70+[1]عوده!F70+'[1]اللبناني الفرنسي'!F70+[1]الراجح!F70+'[1]امين العراق'!F70+[1]الأنصاري!F70+[1]ستاندرد!F70+[1]الرواحل!F70+[1]الأعتماد!F70+[1]المستشار!F70+[1]تعاون!F70+[1]دجلة!F70+[1]القابض!F70+[1]بيروت!F70+[1]بابل!F70+[1]بيبليوس!F70+'[1]زراعي تركي'!F70</f>
        <v>0</v>
      </c>
    </row>
    <row r="71" spans="2:6" ht="17.45" hidden="1" customHeight="1">
      <c r="B71" s="56" t="s">
        <v>103</v>
      </c>
      <c r="C71" s="58"/>
      <c r="D71" s="49"/>
      <c r="E71" s="59"/>
      <c r="F71" s="47">
        <f>[1]متحد!F71+[1]تجاري!F71+[1]اسلامي!F71+[1]بغداد!F71+[1]استثمار!F71+[1]أهلي!F71+[1]الوركاء!F71+'[1]الائتمان العراقي'!F71+[1]الأتحاد!F71+[1]إيلاف!F71+[1]سومر!F71+[1]خليج!F71+[1]الجنوب!F71+[1]كوردستان!F71+[1]موصل!F71+[1]اشور!F71+[1]منصور!F71+[1]أربيل!F71+'[1]عبر العراق'!F71+[1]تنمية!F71+[1]وطني!F71+[1]البلاد!F71+[1]وقفلر!F71+[1]البركة!F71+'[1]ابو ظبي'!F71+[1]القرطاس!F71+'[1]الثقة الدولي'!F71+'[1]نور العراق'!F71+[1]جيهان!F71+[1]الطيف!F71+[1]اسيا!F71+'[1]العربية الاسلامي'!F71+[1]الهدى!F71+'[1]الدولي الاسلامي'!F71+'[1]العالم الاسلامي'!F71+'[1]زين العراق'!F71+[1]الاوسط!F71+[1]الأقليم!F71+'[1]لبنان والمهجر'!F71+[1]عوده!F71+'[1]اللبناني الفرنسي'!F71+[1]الراجح!F71+'[1]امين العراق'!F71+[1]الأنصاري!F71+[1]ستاندرد!F71+[1]الرواحل!F71+[1]الأعتماد!F71+[1]المستشار!F71+[1]تعاون!F71+[1]دجلة!F71+[1]القابض!F71+[1]بيروت!F71+[1]بابل!F71+[1]بيبليوس!F71+'[1]زراعي تركي'!F71</f>
        <v>0</v>
      </c>
    </row>
    <row r="72" spans="2:6" ht="17.45" hidden="1" customHeight="1">
      <c r="B72" s="21" t="s">
        <v>104</v>
      </c>
      <c r="C72" s="58"/>
      <c r="D72" s="49"/>
      <c r="E72" s="59"/>
      <c r="F72" s="47">
        <f>[1]متحد!F72+[1]تجاري!F72+[1]اسلامي!F72+[1]بغداد!F72+[1]استثمار!F72+[1]أهلي!F72+[1]الوركاء!F72+'[1]الائتمان العراقي'!F72+[1]الأتحاد!F72+[1]إيلاف!F72+[1]سومر!F72+[1]خليج!F72+[1]الجنوب!F72+[1]كوردستان!F72+[1]موصل!F72+[1]اشور!F72+[1]منصور!F72+[1]أربيل!F72+'[1]عبر العراق'!F72+[1]تنمية!F72+[1]وطني!F72+[1]البلاد!F72+[1]وقفلر!F72+[1]البركة!F72+'[1]ابو ظبي'!F72+[1]القرطاس!F72+'[1]الثقة الدولي'!F72+'[1]نور العراق'!F72+[1]جيهان!F72+[1]الطيف!F72+[1]اسيا!F72+'[1]العربية الاسلامي'!F72+[1]الهدى!F72+'[1]الدولي الاسلامي'!F72+'[1]العالم الاسلامي'!F72+'[1]زين العراق'!F72+[1]الاوسط!F72+[1]الأقليم!F72+'[1]لبنان والمهجر'!F72+[1]عوده!F72+'[1]اللبناني الفرنسي'!F72+[1]الراجح!F72+'[1]امين العراق'!F72+[1]الأنصاري!F72+[1]ستاندرد!F72+[1]الرواحل!F72+[1]الأعتماد!F72+[1]المستشار!F72+[1]تعاون!F72+[1]دجلة!F72+[1]القابض!F72+[1]بيروت!F72+[1]بابل!F72+[1]بيبليوس!F72+'[1]زراعي تركي'!F72</f>
        <v>0</v>
      </c>
    </row>
    <row r="73" spans="2:6" ht="17.45" hidden="1" customHeight="1">
      <c r="B73" s="21" t="s">
        <v>105</v>
      </c>
      <c r="C73" s="58"/>
      <c r="D73" s="49"/>
      <c r="E73" s="59"/>
      <c r="F73" s="47">
        <f>[1]متحد!F73+[1]تجاري!F73+[1]اسلامي!F73+[1]بغداد!F73+[1]استثمار!F73+[1]أهلي!F73+[1]الوركاء!F73+'[1]الائتمان العراقي'!F73+[1]الأتحاد!F73+[1]إيلاف!F73+[1]سومر!F73+[1]خليج!F73+[1]الجنوب!F73+[1]كوردستان!F73+[1]موصل!F73+[1]اشور!F73+[1]منصور!F73+[1]أربيل!F73+'[1]عبر العراق'!F73+[1]تنمية!F73+[1]وطني!F73+[1]البلاد!F73+[1]وقفلر!F73+[1]البركة!F73+'[1]ابو ظبي'!F73+[1]القرطاس!F73+'[1]الثقة الدولي'!F73+'[1]نور العراق'!F73+[1]جيهان!F73+[1]الطيف!F73+[1]اسيا!F73+'[1]العربية الاسلامي'!F73+[1]الهدى!F73+'[1]الدولي الاسلامي'!F73+'[1]العالم الاسلامي'!F73+'[1]زين العراق'!F73+[1]الاوسط!F73+[1]الأقليم!F73+'[1]لبنان والمهجر'!F73+[1]عوده!F73+'[1]اللبناني الفرنسي'!F73+[1]الراجح!F73+'[1]امين العراق'!F73+[1]الأنصاري!F73+[1]ستاندرد!F73+[1]الرواحل!F73+[1]الأعتماد!F73+[1]المستشار!F73+[1]تعاون!F73+[1]دجلة!F73+[1]القابض!F73+[1]بيروت!F73+[1]بابل!F73+[1]بيبليوس!F73+'[1]زراعي تركي'!F73</f>
        <v>0</v>
      </c>
    </row>
    <row r="74" spans="2:6" ht="17.45" hidden="1" customHeight="1">
      <c r="B74" s="21" t="s">
        <v>106</v>
      </c>
      <c r="C74" s="58"/>
      <c r="D74" s="49"/>
      <c r="E74" s="59"/>
      <c r="F74" s="47">
        <f>[1]متحد!F74+[1]تجاري!F74+[1]اسلامي!F74+[1]بغداد!F74+[1]استثمار!F74+[1]أهلي!F74+[1]الوركاء!F74+'[1]الائتمان العراقي'!F74+[1]الأتحاد!F74+[1]إيلاف!F74+[1]سومر!F74+[1]خليج!F74+[1]الجنوب!F74+[1]كوردستان!F74+[1]موصل!F74+[1]اشور!F74+[1]منصور!F74+[1]أربيل!F74+'[1]عبر العراق'!F74+[1]تنمية!F74+[1]وطني!F74+[1]البلاد!F74+[1]وقفلر!F74+[1]البركة!F74+'[1]ابو ظبي'!F74+[1]القرطاس!F74+'[1]الثقة الدولي'!F74+'[1]نور العراق'!F74+[1]جيهان!F74+[1]الطيف!F74+[1]اسيا!F74+'[1]العربية الاسلامي'!F74+[1]الهدى!F74+'[1]الدولي الاسلامي'!F74+'[1]العالم الاسلامي'!F74+'[1]زين العراق'!F74+[1]الاوسط!F74+[1]الأقليم!F74+'[1]لبنان والمهجر'!F74+[1]عوده!F74+'[1]اللبناني الفرنسي'!F74+[1]الراجح!F74+'[1]امين العراق'!F74+[1]الأنصاري!F74+[1]ستاندرد!F74+[1]الرواحل!F74+[1]الأعتماد!F74+[1]المستشار!F74+[1]تعاون!F74+[1]دجلة!F74+[1]القابض!F74+[1]بيروت!F74+[1]بابل!F74+[1]بيبليوس!F74+'[1]زراعي تركي'!F74</f>
        <v>0</v>
      </c>
    </row>
    <row r="75" spans="2:6" ht="17.45" hidden="1" customHeight="1">
      <c r="B75" s="21" t="s">
        <v>107</v>
      </c>
      <c r="C75" s="58"/>
      <c r="D75" s="49"/>
      <c r="E75" s="59"/>
      <c r="F75" s="47">
        <f>[1]متحد!F75+[1]تجاري!F75+[1]اسلامي!F75+[1]بغداد!F75+[1]استثمار!F75+[1]أهلي!F75+[1]الوركاء!F75+'[1]الائتمان العراقي'!F75+[1]الأتحاد!F75+[1]إيلاف!F75+[1]سومر!F75+[1]خليج!F75+[1]الجنوب!F75+[1]كوردستان!F75+[1]موصل!F75+[1]اشور!F75+[1]منصور!F75+[1]أربيل!F75+'[1]عبر العراق'!F75+[1]تنمية!F75+[1]وطني!F75+[1]البلاد!F75+[1]وقفلر!F75+[1]البركة!F75+'[1]ابو ظبي'!F75+[1]القرطاس!F75+'[1]الثقة الدولي'!F75+'[1]نور العراق'!F75+[1]جيهان!F75+[1]الطيف!F75+[1]اسيا!F75+'[1]العربية الاسلامي'!F75+[1]الهدى!F75+'[1]الدولي الاسلامي'!F75+'[1]العالم الاسلامي'!F75+'[1]زين العراق'!F75+[1]الاوسط!F75+[1]الأقليم!F75+'[1]لبنان والمهجر'!F75+[1]عوده!F75+'[1]اللبناني الفرنسي'!F75+[1]الراجح!F75+'[1]امين العراق'!F75+[1]الأنصاري!F75+[1]ستاندرد!F75+[1]الرواحل!F75+[1]الأعتماد!F75+[1]المستشار!F75+[1]تعاون!F75+[1]دجلة!F75+[1]القابض!F75+[1]بيروت!F75+[1]بابل!F75+[1]بيبليوس!F75+'[1]زراعي تركي'!F75</f>
        <v>0</v>
      </c>
    </row>
    <row r="76" spans="2:6" ht="17.45" hidden="1" customHeight="1">
      <c r="B76" s="21" t="s">
        <v>108</v>
      </c>
      <c r="C76" s="58"/>
      <c r="D76" s="49"/>
      <c r="E76" s="59"/>
      <c r="F76" s="47">
        <f>[1]متحد!F76+[1]تجاري!F76+[1]اسلامي!F76+[1]بغداد!F76+[1]استثمار!F76+[1]أهلي!F76+[1]الوركاء!F76+'[1]الائتمان العراقي'!F76+[1]الأتحاد!F76+[1]إيلاف!F76+[1]سومر!F76+[1]خليج!F76+[1]الجنوب!F76+[1]كوردستان!F76+[1]موصل!F76+[1]اشور!F76+[1]منصور!F76+[1]أربيل!F76+'[1]عبر العراق'!F76+[1]تنمية!F76+[1]وطني!F76+[1]البلاد!F76+[1]وقفلر!F76+[1]البركة!F76+'[1]ابو ظبي'!F76+[1]القرطاس!F76+'[1]الثقة الدولي'!F76+'[1]نور العراق'!F76+[1]جيهان!F76+[1]الطيف!F76+[1]اسيا!F76+'[1]العربية الاسلامي'!F76+[1]الهدى!F76+'[1]الدولي الاسلامي'!F76+'[1]العالم الاسلامي'!F76+'[1]زين العراق'!F76+[1]الاوسط!F76+[1]الأقليم!F76+'[1]لبنان والمهجر'!F76+[1]عوده!F76+'[1]اللبناني الفرنسي'!F76+[1]الراجح!F76+'[1]امين العراق'!F76+[1]الأنصاري!F76+[1]ستاندرد!F76+[1]الرواحل!F76+[1]الأعتماد!F76+[1]المستشار!F76+[1]تعاون!F76+[1]دجلة!F76+[1]القابض!F76+[1]بيروت!F76+[1]بابل!F76+[1]بيبليوس!F76+'[1]زراعي تركي'!F76</f>
        <v>0</v>
      </c>
    </row>
    <row r="77" spans="2:6" ht="17.45" hidden="1" customHeight="1">
      <c r="B77" s="21" t="s">
        <v>109</v>
      </c>
      <c r="C77" s="58"/>
      <c r="D77" s="49"/>
      <c r="E77" s="59"/>
      <c r="F77" s="47">
        <f>[1]متحد!F77+[1]تجاري!F77+[1]اسلامي!F77+[1]بغداد!F77+[1]استثمار!F77+[1]أهلي!F77+[1]الوركاء!F77+'[1]الائتمان العراقي'!F77+[1]الأتحاد!F77+[1]إيلاف!F77+[1]سومر!F77+[1]خليج!F77+[1]الجنوب!F77+[1]كوردستان!F77+[1]موصل!F77+[1]اشور!F77+[1]منصور!F77+[1]أربيل!F77+'[1]عبر العراق'!F77+[1]تنمية!F77+[1]وطني!F77+[1]البلاد!F77+[1]وقفلر!F77+[1]البركة!F77+'[1]ابو ظبي'!F77+[1]القرطاس!F77+'[1]الثقة الدولي'!F77+'[1]نور العراق'!F77+[1]جيهان!F77+[1]الطيف!F77+[1]اسيا!F77+'[1]العربية الاسلامي'!F77+[1]الهدى!F77+'[1]الدولي الاسلامي'!F77+'[1]العالم الاسلامي'!F77+'[1]زين العراق'!F77+[1]الاوسط!F77+[1]الأقليم!F77+'[1]لبنان والمهجر'!F77+[1]عوده!F77+'[1]اللبناني الفرنسي'!F77+[1]الراجح!F77+'[1]امين العراق'!F77+[1]الأنصاري!F77+[1]ستاندرد!F77+[1]الرواحل!F77+[1]الأعتماد!F77+[1]المستشار!F77+[1]تعاون!F77+[1]دجلة!F77+[1]القابض!F77+[1]بيروت!F77+[1]بابل!F77+[1]بيبليوس!F77+'[1]زراعي تركي'!F77</f>
        <v>0</v>
      </c>
    </row>
    <row r="78" spans="2:6" ht="17.45" hidden="1" customHeight="1">
      <c r="B78" s="21" t="s">
        <v>110</v>
      </c>
      <c r="C78" s="58"/>
      <c r="D78" s="49"/>
      <c r="E78" s="59"/>
      <c r="F78" s="47">
        <f>[1]متحد!F78+[1]تجاري!F78+[1]اسلامي!F78+[1]بغداد!F78+[1]استثمار!F78+[1]أهلي!F78+[1]الوركاء!F78+'[1]الائتمان العراقي'!F78+[1]الأتحاد!F78+[1]إيلاف!F78+[1]سومر!F78+[1]خليج!F78+[1]الجنوب!F78+[1]كوردستان!F78+[1]موصل!F78+[1]اشور!F78+[1]منصور!F78+[1]أربيل!F78+'[1]عبر العراق'!F78+[1]تنمية!F78+[1]وطني!F78+[1]البلاد!F78+[1]وقفلر!F78+[1]البركة!F78+'[1]ابو ظبي'!F78+[1]القرطاس!F78+'[1]الثقة الدولي'!F78+'[1]نور العراق'!F78+[1]جيهان!F78+[1]الطيف!F78+[1]اسيا!F78+'[1]العربية الاسلامي'!F78+[1]الهدى!F78+'[1]الدولي الاسلامي'!F78+'[1]العالم الاسلامي'!F78+'[1]زين العراق'!F78+[1]الاوسط!F78+[1]الأقليم!F78+'[1]لبنان والمهجر'!F78+[1]عوده!F78+'[1]اللبناني الفرنسي'!F78+[1]الراجح!F78+'[1]امين العراق'!F78+[1]الأنصاري!F78+[1]ستاندرد!F78+[1]الرواحل!F78+[1]الأعتماد!F78+[1]المستشار!F78+[1]تعاون!F78+[1]دجلة!F78+[1]القابض!F78+[1]بيروت!F78+[1]بابل!F78+[1]بيبليوس!F78+'[1]زراعي تركي'!F78</f>
        <v>0</v>
      </c>
    </row>
    <row r="79" spans="2:6" ht="17.45" hidden="1" customHeight="1">
      <c r="B79" s="21" t="s">
        <v>111</v>
      </c>
      <c r="C79" s="58"/>
      <c r="D79" s="49"/>
      <c r="E79" s="59"/>
      <c r="F79" s="47">
        <f>[1]متحد!F79+[1]تجاري!F79+[1]اسلامي!F79+[1]بغداد!F79+[1]استثمار!F79+[1]أهلي!F79+[1]الوركاء!F79+'[1]الائتمان العراقي'!F79+[1]الأتحاد!F79+[1]إيلاف!F79+[1]سومر!F79+[1]خليج!F79+[1]الجنوب!F79+[1]كوردستان!F79+[1]موصل!F79+[1]اشور!F79+[1]منصور!F79+[1]أربيل!F79+'[1]عبر العراق'!F79+[1]تنمية!F79+[1]وطني!F79+[1]البلاد!F79+[1]وقفلر!F79+[1]البركة!F79+'[1]ابو ظبي'!F79+[1]القرطاس!F79+'[1]الثقة الدولي'!F79+'[1]نور العراق'!F79+[1]جيهان!F79+[1]الطيف!F79+[1]اسيا!F79+'[1]العربية الاسلامي'!F79+[1]الهدى!F79+'[1]الدولي الاسلامي'!F79+'[1]العالم الاسلامي'!F79+'[1]زين العراق'!F79+[1]الاوسط!F79+[1]الأقليم!F79+'[1]لبنان والمهجر'!F79+[1]عوده!F79+'[1]اللبناني الفرنسي'!F79+[1]الراجح!F79+'[1]امين العراق'!F79+[1]الأنصاري!F79+[1]ستاندرد!F79+[1]الرواحل!F79+[1]الأعتماد!F79+[1]المستشار!F79+[1]تعاون!F79+[1]دجلة!F79+[1]القابض!F79+[1]بيروت!F79+[1]بابل!F79+[1]بيبليوس!F79+'[1]زراعي تركي'!F79</f>
        <v>0</v>
      </c>
    </row>
    <row r="80" spans="2:6" ht="17.45" hidden="1" customHeight="1">
      <c r="B80" s="21" t="s">
        <v>112</v>
      </c>
      <c r="C80" s="58"/>
      <c r="D80" s="49"/>
      <c r="E80" s="59"/>
      <c r="F80" s="47">
        <f>[1]متحد!F80+[1]تجاري!F80+[1]اسلامي!F80+[1]بغداد!F80+[1]استثمار!F80+[1]أهلي!F80+[1]الوركاء!F80+'[1]الائتمان العراقي'!F80+[1]الأتحاد!F80+[1]إيلاف!F80+[1]سومر!F80+[1]خليج!F80+[1]الجنوب!F80+[1]كوردستان!F80+[1]موصل!F80+[1]اشور!F80+[1]منصور!F80+[1]أربيل!F80+'[1]عبر العراق'!F80+[1]تنمية!F80+[1]وطني!F80+[1]البلاد!F80+[1]وقفلر!F80+[1]البركة!F80+'[1]ابو ظبي'!F80+[1]القرطاس!F80+'[1]الثقة الدولي'!F80+'[1]نور العراق'!F80+[1]جيهان!F80+[1]الطيف!F80+[1]اسيا!F80+'[1]العربية الاسلامي'!F80+[1]الهدى!F80+'[1]الدولي الاسلامي'!F80+'[1]العالم الاسلامي'!F80+'[1]زين العراق'!F80+[1]الاوسط!F80+[1]الأقليم!F80+'[1]لبنان والمهجر'!F80+[1]عوده!F80+'[1]اللبناني الفرنسي'!F80+[1]الراجح!F80+'[1]امين العراق'!F80+[1]الأنصاري!F80+[1]ستاندرد!F80+[1]الرواحل!F80+[1]الأعتماد!F80+[1]المستشار!F80+[1]تعاون!F80+[1]دجلة!F80+[1]القابض!F80+[1]بيروت!F80+[1]بابل!F80+[1]بيبليوس!F80+'[1]زراعي تركي'!F80</f>
        <v>0</v>
      </c>
    </row>
    <row r="81" spans="2:6" ht="17.45" hidden="1" customHeight="1">
      <c r="B81" s="21" t="s">
        <v>113</v>
      </c>
      <c r="C81" s="58"/>
      <c r="D81" s="49"/>
      <c r="E81" s="59"/>
      <c r="F81" s="47">
        <f>[1]متحد!F81+[1]تجاري!F81+[1]اسلامي!F81+[1]بغداد!F81+[1]استثمار!F81+[1]أهلي!F81+[1]الوركاء!F81+'[1]الائتمان العراقي'!F81+[1]الأتحاد!F81+[1]إيلاف!F81+[1]سومر!F81+[1]خليج!F81+[1]الجنوب!F81+[1]كوردستان!F81+[1]موصل!F81+[1]اشور!F81+[1]منصور!F81+[1]أربيل!F81+'[1]عبر العراق'!F81+[1]تنمية!F81+[1]وطني!F81+[1]البلاد!F81+[1]وقفلر!F81+[1]البركة!F81+'[1]ابو ظبي'!F81+[1]القرطاس!F81+'[1]الثقة الدولي'!F81+'[1]نور العراق'!F81+[1]جيهان!F81+[1]الطيف!F81+[1]اسيا!F81+'[1]العربية الاسلامي'!F81+[1]الهدى!F81+'[1]الدولي الاسلامي'!F81+'[1]العالم الاسلامي'!F81+'[1]زين العراق'!F81+[1]الاوسط!F81+[1]الأقليم!F81+'[1]لبنان والمهجر'!F81+[1]عوده!F81+'[1]اللبناني الفرنسي'!F81+[1]الراجح!F81+'[1]امين العراق'!F81+[1]الأنصاري!F81+[1]ستاندرد!F81+[1]الرواحل!F81+[1]الأعتماد!F81+[1]المستشار!F81+[1]تعاون!F81+[1]دجلة!F81+[1]القابض!F81+[1]بيروت!F81+[1]بابل!F81+[1]بيبليوس!F81+'[1]زراعي تركي'!F81</f>
        <v>0</v>
      </c>
    </row>
    <row r="82" spans="2:6" ht="17.45" hidden="1" customHeight="1">
      <c r="B82" s="21" t="s">
        <v>114</v>
      </c>
      <c r="C82" s="58"/>
      <c r="D82" s="49"/>
      <c r="E82" s="59"/>
      <c r="F82" s="47">
        <f>[1]متحد!F82+[1]تجاري!F82+[1]اسلامي!F82+[1]بغداد!F82+[1]استثمار!F82+[1]أهلي!F82+[1]الوركاء!F82+'[1]الائتمان العراقي'!F82+[1]الأتحاد!F82+[1]إيلاف!F82+[1]سومر!F82+[1]خليج!F82+[1]الجنوب!F82+[1]كوردستان!F82+[1]موصل!F82+[1]اشور!F82+[1]منصور!F82+[1]أربيل!F82+'[1]عبر العراق'!F82+[1]تنمية!F82+[1]وطني!F82+[1]البلاد!F82+[1]وقفلر!F82+[1]البركة!F82+'[1]ابو ظبي'!F82+[1]القرطاس!F82+'[1]الثقة الدولي'!F82+'[1]نور العراق'!F82+[1]جيهان!F82+[1]الطيف!F82+[1]اسيا!F82+'[1]العربية الاسلامي'!F82+[1]الهدى!F82+'[1]الدولي الاسلامي'!F82+'[1]العالم الاسلامي'!F82+'[1]زين العراق'!F82+[1]الاوسط!F82+[1]الأقليم!F82+'[1]لبنان والمهجر'!F82+[1]عوده!F82+'[1]اللبناني الفرنسي'!F82+[1]الراجح!F82+'[1]امين العراق'!F82+[1]الأنصاري!F82+[1]ستاندرد!F82+[1]الرواحل!F82+[1]الأعتماد!F82+[1]المستشار!F82+[1]تعاون!F82+[1]دجلة!F82+[1]القابض!F82+[1]بيروت!F82+[1]بابل!F82+[1]بيبليوس!F82+'[1]زراعي تركي'!F82</f>
        <v>0</v>
      </c>
    </row>
    <row r="83" spans="2:6" ht="17.45" hidden="1" customHeight="1">
      <c r="B83" s="21" t="s">
        <v>115</v>
      </c>
      <c r="C83" s="58"/>
      <c r="D83" s="49"/>
      <c r="E83" s="59"/>
      <c r="F83" s="47">
        <f>[1]متحد!F83+[1]تجاري!F83+[1]اسلامي!F83+[1]بغداد!F83+[1]استثمار!F83+[1]أهلي!F83+[1]الوركاء!F83+'[1]الائتمان العراقي'!F83+[1]الأتحاد!F83+[1]إيلاف!F83+[1]سومر!F83+[1]خليج!F83+[1]الجنوب!F83+[1]كوردستان!F83+[1]موصل!F83+[1]اشور!F83+[1]منصور!F83+[1]أربيل!F83+'[1]عبر العراق'!F83+[1]تنمية!F83+[1]وطني!F83+[1]البلاد!F83+[1]وقفلر!F83+[1]البركة!F83+'[1]ابو ظبي'!F83+[1]القرطاس!F83+'[1]الثقة الدولي'!F83+'[1]نور العراق'!F83+[1]جيهان!F83+[1]الطيف!F83+[1]اسيا!F83+'[1]العربية الاسلامي'!F83+[1]الهدى!F83+'[1]الدولي الاسلامي'!F83+'[1]العالم الاسلامي'!F83+'[1]زين العراق'!F83+[1]الاوسط!F83+[1]الأقليم!F83+'[1]لبنان والمهجر'!F83+[1]عوده!F83+'[1]اللبناني الفرنسي'!F83+[1]الراجح!F83+'[1]امين العراق'!F83+[1]الأنصاري!F83+[1]ستاندرد!F83+[1]الرواحل!F83+[1]الأعتماد!F83+[1]المستشار!F83+[1]تعاون!F83+[1]دجلة!F83+[1]القابض!F83+[1]بيروت!F83+[1]بابل!F83+[1]بيبليوس!F83+'[1]زراعي تركي'!F83</f>
        <v>0</v>
      </c>
    </row>
    <row r="84" spans="2:6" ht="17.45" hidden="1" customHeight="1">
      <c r="B84" s="21" t="s">
        <v>116</v>
      </c>
      <c r="C84" s="58"/>
      <c r="D84" s="49"/>
      <c r="E84" s="59"/>
      <c r="F84" s="47">
        <f>[1]متحد!F84+[1]تجاري!F84+[1]اسلامي!F84+[1]بغداد!F84+[1]استثمار!F84+[1]أهلي!F84+[1]الوركاء!F84+'[1]الائتمان العراقي'!F84+[1]الأتحاد!F84+[1]إيلاف!F84+[1]سومر!F84+[1]خليج!F84+[1]الجنوب!F84+[1]كوردستان!F84+[1]موصل!F84+[1]اشور!F84+[1]منصور!F84+[1]أربيل!F84+'[1]عبر العراق'!F84+[1]تنمية!F84+[1]وطني!F84+[1]البلاد!F84+[1]وقفلر!F84+[1]البركة!F84+'[1]ابو ظبي'!F84+[1]القرطاس!F84+'[1]الثقة الدولي'!F84+'[1]نور العراق'!F84+[1]جيهان!F84+[1]الطيف!F84+[1]اسيا!F84+'[1]العربية الاسلامي'!F84+[1]الهدى!F84+'[1]الدولي الاسلامي'!F84+'[1]العالم الاسلامي'!F84+'[1]زين العراق'!F84+[1]الاوسط!F84+[1]الأقليم!F84+'[1]لبنان والمهجر'!F84+[1]عوده!F84+'[1]اللبناني الفرنسي'!F84+[1]الراجح!F84+'[1]امين العراق'!F84+[1]الأنصاري!F84+[1]ستاندرد!F84+[1]الرواحل!F84+[1]الأعتماد!F84+[1]المستشار!F84+[1]تعاون!F84+[1]دجلة!F84+[1]القابض!F84+[1]بيروت!F84+[1]بابل!F84+[1]بيبليوس!F84+'[1]زراعي تركي'!F84</f>
        <v>0</v>
      </c>
    </row>
    <row r="85" spans="2:6" ht="17.45" hidden="1" customHeight="1">
      <c r="B85" s="21" t="s">
        <v>117</v>
      </c>
      <c r="C85" s="58"/>
      <c r="D85" s="49"/>
      <c r="E85" s="59"/>
      <c r="F85" s="47">
        <f>[1]متحد!F85+[1]تجاري!F85+[1]اسلامي!F85+[1]بغداد!F85+[1]استثمار!F85+[1]أهلي!F85+[1]الوركاء!F85+'[1]الائتمان العراقي'!F85+[1]الأتحاد!F85+[1]إيلاف!F85+[1]سومر!F85+[1]خليج!F85+[1]الجنوب!F85+[1]كوردستان!F85+[1]موصل!F85+[1]اشور!F85+[1]منصور!F85+[1]أربيل!F85+'[1]عبر العراق'!F85+[1]تنمية!F85+[1]وطني!F85+[1]البلاد!F85+[1]وقفلر!F85+[1]البركة!F85+'[1]ابو ظبي'!F85+[1]القرطاس!F85+'[1]الثقة الدولي'!F85+'[1]نور العراق'!F85+[1]جيهان!F85+[1]الطيف!F85+[1]اسيا!F85+'[1]العربية الاسلامي'!F85+[1]الهدى!F85+'[1]الدولي الاسلامي'!F85+'[1]العالم الاسلامي'!F85+'[1]زين العراق'!F85+[1]الاوسط!F85+[1]الأقليم!F85+'[1]لبنان والمهجر'!F85+[1]عوده!F85+'[1]اللبناني الفرنسي'!F85+[1]الراجح!F85+'[1]امين العراق'!F85+[1]الأنصاري!F85+[1]ستاندرد!F85+[1]الرواحل!F85+[1]الأعتماد!F85+[1]المستشار!F85+[1]تعاون!F85+[1]دجلة!F85+[1]القابض!F85+[1]بيروت!F85+[1]بابل!F85+[1]بيبليوس!F85+'[1]زراعي تركي'!F85</f>
        <v>0</v>
      </c>
    </row>
    <row r="86" spans="2:6" ht="17.45" hidden="1" customHeight="1">
      <c r="B86" s="21" t="s">
        <v>118</v>
      </c>
      <c r="C86" s="58"/>
      <c r="D86" s="49"/>
      <c r="E86" s="59"/>
      <c r="F86" s="47">
        <f>[1]متحد!F86+[1]تجاري!F86+[1]اسلامي!F86+[1]بغداد!F86+[1]استثمار!F86+[1]أهلي!F86+[1]الوركاء!F86+'[1]الائتمان العراقي'!F86+[1]الأتحاد!F86+[1]إيلاف!F86+[1]سومر!F86+[1]خليج!F86+[1]الجنوب!F86+[1]كوردستان!F86+[1]موصل!F86+[1]اشور!F86+[1]منصور!F86+[1]أربيل!F86+'[1]عبر العراق'!F86+[1]تنمية!F86+[1]وطني!F86+[1]البلاد!F86+[1]وقفلر!F86+[1]البركة!F86+'[1]ابو ظبي'!F86+[1]القرطاس!F86+'[1]الثقة الدولي'!F86+'[1]نور العراق'!F86+[1]جيهان!F86+[1]الطيف!F86+[1]اسيا!F86+'[1]العربية الاسلامي'!F86+[1]الهدى!F86+'[1]الدولي الاسلامي'!F86+'[1]العالم الاسلامي'!F86+'[1]زين العراق'!F86+[1]الاوسط!F86+[1]الأقليم!F86+'[1]لبنان والمهجر'!F86+[1]عوده!F86+'[1]اللبناني الفرنسي'!F86+[1]الراجح!F86+'[1]امين العراق'!F86+[1]الأنصاري!F86+[1]ستاندرد!F86+[1]الرواحل!F86+[1]الأعتماد!F86+[1]المستشار!F86+[1]تعاون!F86+[1]دجلة!F86+[1]القابض!F86+[1]بيروت!F86+[1]بابل!F86+[1]بيبليوس!F86+'[1]زراعي تركي'!F86</f>
        <v>0</v>
      </c>
    </row>
    <row r="87" spans="2:6" ht="17.45" hidden="1" customHeight="1">
      <c r="B87" s="21" t="s">
        <v>119</v>
      </c>
      <c r="C87" s="58"/>
      <c r="D87" s="49"/>
      <c r="E87" s="59"/>
      <c r="F87" s="47">
        <f>[1]متحد!F87+[1]تجاري!F87+[1]اسلامي!F87+[1]بغداد!F87+[1]استثمار!F87+[1]أهلي!F87+[1]الوركاء!F87+'[1]الائتمان العراقي'!F87+[1]الأتحاد!F87+[1]إيلاف!F87+[1]سومر!F87+[1]خليج!F87+[1]الجنوب!F87+[1]كوردستان!F87+[1]موصل!F87+[1]اشور!F87+[1]منصور!F87+[1]أربيل!F87+'[1]عبر العراق'!F87+[1]تنمية!F87+[1]وطني!F87+[1]البلاد!F87+[1]وقفلر!F87+[1]البركة!F87+'[1]ابو ظبي'!F87+[1]القرطاس!F87+'[1]الثقة الدولي'!F87+'[1]نور العراق'!F87+[1]جيهان!F87+[1]الطيف!F87+[1]اسيا!F87+'[1]العربية الاسلامي'!F87+[1]الهدى!F87+'[1]الدولي الاسلامي'!F87+'[1]العالم الاسلامي'!F87+'[1]زين العراق'!F87+[1]الاوسط!F87+[1]الأقليم!F87+'[1]لبنان والمهجر'!F87+[1]عوده!F87+'[1]اللبناني الفرنسي'!F87+[1]الراجح!F87+'[1]امين العراق'!F87+[1]الأنصاري!F87+[1]ستاندرد!F87+[1]الرواحل!F87+[1]الأعتماد!F87+[1]المستشار!F87+[1]تعاون!F87+[1]دجلة!F87+[1]القابض!F87+[1]بيروت!F87+[1]بابل!F87+[1]بيبليوس!F87+'[1]زراعي تركي'!F87</f>
        <v>0</v>
      </c>
    </row>
    <row r="88" spans="2:6" ht="17.45" hidden="1" customHeight="1">
      <c r="B88" s="21" t="s">
        <v>120</v>
      </c>
      <c r="C88" s="58"/>
      <c r="D88" s="49"/>
      <c r="E88" s="59"/>
      <c r="F88" s="47">
        <f>[1]متحد!F88+[1]تجاري!F88+[1]اسلامي!F88+[1]بغداد!F88+[1]استثمار!F88+[1]أهلي!F88+[1]الوركاء!F88+'[1]الائتمان العراقي'!F88+[1]الأتحاد!F88+[1]إيلاف!F88+[1]سومر!F88+[1]خليج!F88+[1]الجنوب!F88+[1]كوردستان!F88+[1]موصل!F88+[1]اشور!F88+[1]منصور!F88+[1]أربيل!F88+'[1]عبر العراق'!F88+[1]تنمية!F88+[1]وطني!F88+[1]البلاد!F88+[1]وقفلر!F88+[1]البركة!F88+'[1]ابو ظبي'!F88+[1]القرطاس!F88+'[1]الثقة الدولي'!F88+'[1]نور العراق'!F88+[1]جيهان!F88+[1]الطيف!F88+[1]اسيا!F88+'[1]العربية الاسلامي'!F88+[1]الهدى!F88+'[1]الدولي الاسلامي'!F88+'[1]العالم الاسلامي'!F88+'[1]زين العراق'!F88+[1]الاوسط!F88+[1]الأقليم!F88+'[1]لبنان والمهجر'!F88+[1]عوده!F88+'[1]اللبناني الفرنسي'!F88+[1]الراجح!F88+'[1]امين العراق'!F88+[1]الأنصاري!F88+[1]ستاندرد!F88+[1]الرواحل!F88+[1]الأعتماد!F88+[1]المستشار!F88+[1]تعاون!F88+[1]دجلة!F88+[1]القابض!F88+[1]بيروت!F88+[1]بابل!F88+[1]بيبليوس!F88+'[1]زراعي تركي'!F88</f>
        <v>0</v>
      </c>
    </row>
    <row r="89" spans="2:6" ht="17.45" hidden="1" customHeight="1">
      <c r="B89" s="21" t="s">
        <v>121</v>
      </c>
      <c r="C89" s="58"/>
      <c r="D89" s="49"/>
      <c r="E89" s="59"/>
      <c r="F89" s="47">
        <f>[1]متحد!F89+[1]تجاري!F89+[1]اسلامي!F89+[1]بغداد!F89+[1]استثمار!F89+[1]أهلي!F89+[1]الوركاء!F89+'[1]الائتمان العراقي'!F89+[1]الأتحاد!F89+[1]إيلاف!F89+[1]سومر!F89+[1]خليج!F89+[1]الجنوب!F89+[1]كوردستان!F89+[1]موصل!F89+[1]اشور!F89+[1]منصور!F89+[1]أربيل!F89+'[1]عبر العراق'!F89+[1]تنمية!F89+[1]وطني!F89+[1]البلاد!F89+[1]وقفلر!F89+[1]البركة!F89+'[1]ابو ظبي'!F89+[1]القرطاس!F89+'[1]الثقة الدولي'!F89+'[1]نور العراق'!F89+[1]جيهان!F89+[1]الطيف!F89+[1]اسيا!F89+'[1]العربية الاسلامي'!F89+[1]الهدى!F89+'[1]الدولي الاسلامي'!F89+'[1]العالم الاسلامي'!F89+'[1]زين العراق'!F89+[1]الاوسط!F89+[1]الأقليم!F89+'[1]لبنان والمهجر'!F89+[1]عوده!F89+'[1]اللبناني الفرنسي'!F89+[1]الراجح!F89+'[1]امين العراق'!F89+[1]الأنصاري!F89+[1]ستاندرد!F89+[1]الرواحل!F89+[1]الأعتماد!F89+[1]المستشار!F89+[1]تعاون!F89+[1]دجلة!F89+[1]القابض!F89+[1]بيروت!F89+[1]بابل!F89+[1]بيبليوس!F89+'[1]زراعي تركي'!F89</f>
        <v>0</v>
      </c>
    </row>
    <row r="90" spans="2:6" ht="17.45" hidden="1" customHeight="1">
      <c r="B90" s="21" t="s">
        <v>122</v>
      </c>
      <c r="C90" s="58"/>
      <c r="D90" s="49"/>
      <c r="E90" s="59"/>
      <c r="F90" s="47">
        <f>[1]متحد!F90+[1]تجاري!F90+[1]اسلامي!F90+[1]بغداد!F90+[1]استثمار!F90+[1]أهلي!F90+[1]الوركاء!F90+'[1]الائتمان العراقي'!F90+[1]الأتحاد!F90+[1]إيلاف!F90+[1]سومر!F90+[1]خليج!F90+[1]الجنوب!F90+[1]كوردستان!F90+[1]موصل!F90+[1]اشور!F90+[1]منصور!F90+[1]أربيل!F90+'[1]عبر العراق'!F90+[1]تنمية!F90+[1]وطني!F90+[1]البلاد!F90+[1]وقفلر!F90+[1]البركة!F90+'[1]ابو ظبي'!F90+[1]القرطاس!F90+'[1]الثقة الدولي'!F90+'[1]نور العراق'!F90+[1]جيهان!F90+[1]الطيف!F90+[1]اسيا!F90+'[1]العربية الاسلامي'!F90+[1]الهدى!F90+'[1]الدولي الاسلامي'!F90+'[1]العالم الاسلامي'!F90+'[1]زين العراق'!F90+[1]الاوسط!F90+[1]الأقليم!F90+'[1]لبنان والمهجر'!F90+[1]عوده!F90+'[1]اللبناني الفرنسي'!F90+[1]الراجح!F90+'[1]امين العراق'!F90+[1]الأنصاري!F90+[1]ستاندرد!F90+[1]الرواحل!F90+[1]الأعتماد!F90+[1]المستشار!F90+[1]تعاون!F90+[1]دجلة!F90+[1]القابض!F90+[1]بيروت!F90+[1]بابل!F90+[1]بيبليوس!F90+'[1]زراعي تركي'!F90</f>
        <v>0</v>
      </c>
    </row>
    <row r="91" spans="2:6" ht="17.45" hidden="1" customHeight="1">
      <c r="B91" s="21" t="s">
        <v>123</v>
      </c>
      <c r="C91" s="58"/>
      <c r="D91" s="49"/>
      <c r="E91" s="59"/>
      <c r="F91" s="47">
        <f>[1]متحد!F91+[1]تجاري!F91+[1]اسلامي!F91+[1]بغداد!F91+[1]استثمار!F91+[1]أهلي!F91+[1]الوركاء!F91+'[1]الائتمان العراقي'!F91+[1]الأتحاد!F91+[1]إيلاف!F91+[1]سومر!F91+[1]خليج!F91+[1]الجنوب!F91+[1]كوردستان!F91+[1]موصل!F91+[1]اشور!F91+[1]منصور!F91+[1]أربيل!F91+'[1]عبر العراق'!F91+[1]تنمية!F91+[1]وطني!F91+[1]البلاد!F91+[1]وقفلر!F91+[1]البركة!F91+'[1]ابو ظبي'!F91+[1]القرطاس!F91+'[1]الثقة الدولي'!F91+'[1]نور العراق'!F91+[1]جيهان!F91+[1]الطيف!F91+[1]اسيا!F91+'[1]العربية الاسلامي'!F91+[1]الهدى!F91+'[1]الدولي الاسلامي'!F91+'[1]العالم الاسلامي'!F91+'[1]زين العراق'!F91+[1]الاوسط!F91+[1]الأقليم!F91+'[1]لبنان والمهجر'!F91+[1]عوده!F91+'[1]اللبناني الفرنسي'!F91+[1]الراجح!F91+'[1]امين العراق'!F91+[1]الأنصاري!F91+[1]ستاندرد!F91+[1]الرواحل!F91+[1]الأعتماد!F91+[1]المستشار!F91+[1]تعاون!F91+[1]دجلة!F91+[1]القابض!F91+[1]بيروت!F91+[1]بابل!F91+[1]بيبليوس!F91+'[1]زراعي تركي'!F91</f>
        <v>0</v>
      </c>
    </row>
    <row r="92" spans="2:6" ht="17.45" hidden="1" customHeight="1">
      <c r="B92" s="21" t="s">
        <v>124</v>
      </c>
      <c r="C92" s="58"/>
      <c r="D92" s="49"/>
      <c r="E92" s="59"/>
      <c r="F92" s="47">
        <f>[1]متحد!F92+[1]تجاري!F92+[1]اسلامي!F92+[1]بغداد!F92+[1]استثمار!F92+[1]أهلي!F92+[1]الوركاء!F92+'[1]الائتمان العراقي'!F92+[1]الأتحاد!F92+[1]إيلاف!F92+[1]سومر!F92+[1]خليج!F92+[1]الجنوب!F92+[1]كوردستان!F92+[1]موصل!F92+[1]اشور!F92+[1]منصور!F92+[1]أربيل!F92+'[1]عبر العراق'!F92+[1]تنمية!F92+[1]وطني!F92+[1]البلاد!F92+[1]وقفلر!F92+[1]البركة!F92+'[1]ابو ظبي'!F92+[1]القرطاس!F92+'[1]الثقة الدولي'!F92+'[1]نور العراق'!F92+[1]جيهان!F92+[1]الطيف!F92+[1]اسيا!F92+'[1]العربية الاسلامي'!F92+[1]الهدى!F92+'[1]الدولي الاسلامي'!F92+'[1]العالم الاسلامي'!F92+'[1]زين العراق'!F92+[1]الاوسط!F92+[1]الأقليم!F92+'[1]لبنان والمهجر'!F92+[1]عوده!F92+'[1]اللبناني الفرنسي'!F92+[1]الراجح!F92+'[1]امين العراق'!F92+[1]الأنصاري!F92+[1]ستاندرد!F92+[1]الرواحل!F92+[1]الأعتماد!F92+[1]المستشار!F92+[1]تعاون!F92+[1]دجلة!F92+[1]القابض!F92+[1]بيروت!F92+[1]بابل!F92+[1]بيبليوس!F92+'[1]زراعي تركي'!F92</f>
        <v>0</v>
      </c>
    </row>
    <row r="93" spans="2:6" ht="17.45" hidden="1" customHeight="1">
      <c r="B93" s="21" t="s">
        <v>125</v>
      </c>
      <c r="C93" s="58"/>
      <c r="D93" s="49"/>
      <c r="E93" s="59"/>
      <c r="F93" s="47">
        <f>[1]متحد!F93+[1]تجاري!F93+[1]اسلامي!F93+[1]بغداد!F93+[1]استثمار!F93+[1]أهلي!F93+[1]الوركاء!F93+'[1]الائتمان العراقي'!F93+[1]الأتحاد!F93+[1]إيلاف!F93+[1]سومر!F93+[1]خليج!F93+[1]الجنوب!F93+[1]كوردستان!F93+[1]موصل!F93+[1]اشور!F93+[1]منصور!F93+[1]أربيل!F93+'[1]عبر العراق'!F93+[1]تنمية!F93+[1]وطني!F93+[1]البلاد!F93+[1]وقفلر!F93+[1]البركة!F93+'[1]ابو ظبي'!F93+[1]القرطاس!F93+'[1]الثقة الدولي'!F93+'[1]نور العراق'!F93+[1]جيهان!F93+[1]الطيف!F93+[1]اسيا!F93+'[1]العربية الاسلامي'!F93+[1]الهدى!F93+'[1]الدولي الاسلامي'!F93+'[1]العالم الاسلامي'!F93+'[1]زين العراق'!F93+[1]الاوسط!F93+[1]الأقليم!F93+'[1]لبنان والمهجر'!F93+[1]عوده!F93+'[1]اللبناني الفرنسي'!F93+[1]الراجح!F93+'[1]امين العراق'!F93+[1]الأنصاري!F93+[1]ستاندرد!F93+[1]الرواحل!F93+[1]الأعتماد!F93+[1]المستشار!F93+[1]تعاون!F93+[1]دجلة!F93+[1]القابض!F93+[1]بيروت!F93+[1]بابل!F93+[1]بيبليوس!F93+'[1]زراعي تركي'!F93</f>
        <v>0</v>
      </c>
    </row>
    <row r="94" spans="2:6" ht="17.45" hidden="1" customHeight="1">
      <c r="B94" s="21" t="s">
        <v>126</v>
      </c>
      <c r="C94" s="58"/>
      <c r="D94" s="49"/>
      <c r="E94" s="59"/>
      <c r="F94" s="47">
        <f>[1]متحد!F94+[1]تجاري!F94+[1]اسلامي!F94+[1]بغداد!F94+[1]استثمار!F94+[1]أهلي!F94+[1]الوركاء!F94+'[1]الائتمان العراقي'!F94+[1]الأتحاد!F94+[1]إيلاف!F94+[1]سومر!F94+[1]خليج!F94+[1]الجنوب!F94+[1]كوردستان!F94+[1]موصل!F94+[1]اشور!F94+[1]منصور!F94+[1]أربيل!F94+'[1]عبر العراق'!F94+[1]تنمية!F94+[1]وطني!F94+[1]البلاد!F94+[1]وقفلر!F94+[1]البركة!F94+'[1]ابو ظبي'!F94+[1]القرطاس!F94+'[1]الثقة الدولي'!F94+'[1]نور العراق'!F94+[1]جيهان!F94+[1]الطيف!F94+[1]اسيا!F94+'[1]العربية الاسلامي'!F94+[1]الهدى!F94+'[1]الدولي الاسلامي'!F94+'[1]العالم الاسلامي'!F94+'[1]زين العراق'!F94+[1]الاوسط!F94+[1]الأقليم!F94+'[1]لبنان والمهجر'!F94+[1]عوده!F94+'[1]اللبناني الفرنسي'!F94+[1]الراجح!F94+'[1]امين العراق'!F94+[1]الأنصاري!F94+[1]ستاندرد!F94+[1]الرواحل!F94+[1]الأعتماد!F94+[1]المستشار!F94+[1]تعاون!F94+[1]دجلة!F94+[1]القابض!F94+[1]بيروت!F94+[1]بابل!F94+[1]بيبليوس!F94+'[1]زراعي تركي'!F94</f>
        <v>0</v>
      </c>
    </row>
    <row r="95" spans="2:6" ht="17.45" hidden="1" customHeight="1">
      <c r="C95" s="58"/>
      <c r="D95" s="49"/>
      <c r="E95" s="59"/>
      <c r="F95" s="47">
        <f>[1]متحد!F95+[1]تجاري!F95+[1]اسلامي!F95+[1]بغداد!F95+[1]استثمار!F95+[1]أهلي!F95+[1]الوركاء!F95+'[1]الائتمان العراقي'!F95+[1]الأتحاد!F95+[1]إيلاف!F95+[1]سومر!F95+[1]خليج!F95+[1]الجنوب!F95+[1]كوردستان!F95+[1]موصل!F95+[1]اشور!F95+[1]منصور!F95+[1]أربيل!F95+'[1]عبر العراق'!F95+[1]تنمية!F95+[1]وطني!F95+[1]البلاد!F95+[1]وقفلر!F95+[1]البركة!F95+'[1]ابو ظبي'!F95+[1]القرطاس!F95+'[1]الثقة الدولي'!F95+'[1]نور العراق'!F95+[1]جيهان!F95+[1]الطيف!F95+[1]اسيا!F95+'[1]العربية الاسلامي'!F95+[1]الهدى!F95+'[1]الدولي الاسلامي'!F95+'[1]العالم الاسلامي'!F95+'[1]زين العراق'!F95+[1]الاوسط!F95+[1]الأقليم!F95+'[1]لبنان والمهجر'!F95+[1]عوده!F95+'[1]اللبناني الفرنسي'!F95+[1]الراجح!F95+'[1]امين العراق'!F95+[1]الأنصاري!F95+[1]ستاندرد!F95+[1]الرواحل!F95+[1]الأعتماد!F95+[1]المستشار!F95+[1]تعاون!F95+[1]دجلة!F95+[1]القابض!F95+[1]بيروت!F95+[1]بابل!F95+[1]بيبليوس!F95+'[1]زراعي تركي'!F95</f>
        <v>0</v>
      </c>
    </row>
    <row r="96" spans="2:6" ht="17.45" hidden="1" customHeight="1">
      <c r="C96" s="58"/>
      <c r="D96" s="49"/>
      <c r="E96" s="59"/>
      <c r="F96" s="47">
        <f>[1]متحد!F96+[1]تجاري!F96+[1]اسلامي!F96+[1]بغداد!F96+[1]استثمار!F96+[1]أهلي!F96+[1]الوركاء!F96+'[1]الائتمان العراقي'!F96+[1]الأتحاد!F96+[1]إيلاف!F96+[1]سومر!F96+[1]خليج!F96+[1]الجنوب!F96+[1]كوردستان!F96+[1]موصل!F96+[1]اشور!F96+[1]منصور!F96+[1]أربيل!F96+'[1]عبر العراق'!F96+[1]تنمية!F96+[1]وطني!F96+[1]البلاد!F96+[1]وقفلر!F96+[1]البركة!F96+'[1]ابو ظبي'!F96+[1]القرطاس!F96+'[1]الثقة الدولي'!F96+'[1]نور العراق'!F96+[1]جيهان!F96+[1]الطيف!F96+[1]اسيا!F96+'[1]العربية الاسلامي'!F96+[1]الهدى!F96+'[1]الدولي الاسلامي'!F96+'[1]العالم الاسلامي'!F96+'[1]زين العراق'!F96+[1]الاوسط!F96+[1]الأقليم!F96+'[1]لبنان والمهجر'!F96+[1]عوده!F96+'[1]اللبناني الفرنسي'!F96+[1]الراجح!F96+'[1]امين العراق'!F96+[1]الأنصاري!F96+[1]ستاندرد!F96+[1]الرواحل!F96+[1]الأعتماد!F96+[1]المستشار!F96+[1]تعاون!F96+[1]دجلة!F96+[1]القابض!F96+[1]بيروت!F96+[1]بابل!F96+[1]بيبليوس!F96+'[1]زراعي تركي'!F96</f>
        <v>0</v>
      </c>
    </row>
    <row r="97" spans="2:6" ht="17.45" hidden="1" customHeight="1">
      <c r="B97" s="61" t="s">
        <v>127</v>
      </c>
      <c r="C97" s="58"/>
      <c r="D97" s="49"/>
      <c r="E97" s="59"/>
      <c r="F97" s="47">
        <f>[1]متحد!F97+[1]تجاري!F97+[1]اسلامي!F97+[1]بغداد!F97+[1]استثمار!F97+[1]أهلي!F97+[1]الوركاء!F97+'[1]الائتمان العراقي'!F97+[1]الأتحاد!F97+[1]إيلاف!F97+[1]سومر!F97+[1]خليج!F97+[1]الجنوب!F97+[1]كوردستان!F97+[1]موصل!F97+[1]اشور!F97+[1]منصور!F97+[1]أربيل!F97+'[1]عبر العراق'!F97+[1]تنمية!F97+[1]وطني!F97+[1]البلاد!F97+[1]وقفلر!F97+[1]البركة!F97+'[1]ابو ظبي'!F97+[1]القرطاس!F97+'[1]الثقة الدولي'!F97+'[1]نور العراق'!F97+[1]جيهان!F97+[1]الطيف!F97+[1]اسيا!F97+'[1]العربية الاسلامي'!F97+[1]الهدى!F97+'[1]الدولي الاسلامي'!F97+'[1]العالم الاسلامي'!F97+'[1]زين العراق'!F97+[1]الاوسط!F97+[1]الأقليم!F97+'[1]لبنان والمهجر'!F97+[1]عوده!F97+'[1]اللبناني الفرنسي'!F97+[1]الراجح!F97+'[1]امين العراق'!F97+[1]الأنصاري!F97+[1]ستاندرد!F97+[1]الرواحل!F97+[1]الأعتماد!F97+[1]المستشار!F97+[1]تعاون!F97+[1]دجلة!F97+[1]القابض!F97+[1]بيروت!F97+[1]بابل!F97+[1]بيبليوس!F97+'[1]زراعي تركي'!F97</f>
        <v>0</v>
      </c>
    </row>
    <row r="98" spans="2:6" ht="17.45" hidden="1" customHeight="1">
      <c r="B98" s="21" t="s">
        <v>128</v>
      </c>
      <c r="C98" s="58"/>
      <c r="D98" s="49"/>
      <c r="E98" s="59"/>
      <c r="F98" s="47">
        <f>[1]متحد!F98+[1]تجاري!F98+[1]اسلامي!F98+[1]بغداد!F98+[1]استثمار!F98+[1]أهلي!F98+[1]الوركاء!F98+'[1]الائتمان العراقي'!F98+[1]الأتحاد!F98+[1]إيلاف!F98+[1]سومر!F98+[1]خليج!F98+[1]الجنوب!F98+[1]كوردستان!F98+[1]موصل!F98+[1]اشور!F98+[1]منصور!F98+[1]أربيل!F98+'[1]عبر العراق'!F98+[1]تنمية!F98+[1]وطني!F98+[1]البلاد!F98+[1]وقفلر!F98+[1]البركة!F98+'[1]ابو ظبي'!F98+[1]القرطاس!F98+'[1]الثقة الدولي'!F98+'[1]نور العراق'!F98+[1]جيهان!F98+[1]الطيف!F98+[1]اسيا!F98+'[1]العربية الاسلامي'!F98+[1]الهدى!F98+'[1]الدولي الاسلامي'!F98+'[1]العالم الاسلامي'!F98+'[1]زين العراق'!F98+[1]الاوسط!F98+[1]الأقليم!F98+'[1]لبنان والمهجر'!F98+[1]عوده!F98+'[1]اللبناني الفرنسي'!F98+[1]الراجح!F98+'[1]امين العراق'!F98+[1]الأنصاري!F98+[1]ستاندرد!F98+[1]الرواحل!F98+[1]الأعتماد!F98+[1]المستشار!F98+[1]تعاون!F98+[1]دجلة!F98+[1]القابض!F98+[1]بيروت!F98+[1]بابل!F98+[1]بيبليوس!F98+'[1]زراعي تركي'!F98</f>
        <v>0</v>
      </c>
    </row>
    <row r="99" spans="2:6" ht="17.45" hidden="1" customHeight="1">
      <c r="B99" s="21" t="s">
        <v>129</v>
      </c>
      <c r="C99" s="58"/>
      <c r="D99" s="49"/>
      <c r="E99" s="59"/>
      <c r="F99" s="47">
        <f>[1]متحد!F99+[1]تجاري!F99+[1]اسلامي!F99+[1]بغداد!F99+[1]استثمار!F99+[1]أهلي!F99+[1]الوركاء!F99+'[1]الائتمان العراقي'!F99+[1]الأتحاد!F99+[1]إيلاف!F99+[1]سومر!F99+[1]خليج!F99+[1]الجنوب!F99+[1]كوردستان!F99+[1]موصل!F99+[1]اشور!F99+[1]منصور!F99+[1]أربيل!F99+'[1]عبر العراق'!F99+[1]تنمية!F99+[1]وطني!F99+[1]البلاد!F99+[1]وقفلر!F99+[1]البركة!F99+'[1]ابو ظبي'!F99+[1]القرطاس!F99+'[1]الثقة الدولي'!F99+'[1]نور العراق'!F99+[1]جيهان!F99+[1]الطيف!F99+[1]اسيا!F99+'[1]العربية الاسلامي'!F99+[1]الهدى!F99+'[1]الدولي الاسلامي'!F99+'[1]العالم الاسلامي'!F99+'[1]زين العراق'!F99+[1]الاوسط!F99+[1]الأقليم!F99+'[1]لبنان والمهجر'!F99+[1]عوده!F99+'[1]اللبناني الفرنسي'!F99+[1]الراجح!F99+'[1]امين العراق'!F99+[1]الأنصاري!F99+[1]ستاندرد!F99+[1]الرواحل!F99+[1]الأعتماد!F99+[1]المستشار!F99+[1]تعاون!F99+[1]دجلة!F99+[1]القابض!F99+[1]بيروت!F99+[1]بابل!F99+[1]بيبليوس!F99+'[1]زراعي تركي'!F99</f>
        <v>0</v>
      </c>
    </row>
    <row r="100" spans="2:6" ht="17.45" hidden="1" customHeight="1">
      <c r="B100" s="21" t="s">
        <v>130</v>
      </c>
      <c r="C100" s="58"/>
      <c r="D100" s="49"/>
      <c r="E100" s="59"/>
      <c r="F100" s="47">
        <f>[1]متحد!F100+[1]تجاري!F100+[1]اسلامي!F100+[1]بغداد!F100+[1]استثمار!F100+[1]أهلي!F100+[1]الوركاء!F100+'[1]الائتمان العراقي'!F100+[1]الأتحاد!F100+[1]إيلاف!F100+[1]سومر!F100+[1]خليج!F100+[1]الجنوب!F100+[1]كوردستان!F100+[1]موصل!F100+[1]اشور!F100+[1]منصور!F100+[1]أربيل!F100+'[1]عبر العراق'!F100+[1]تنمية!F100+[1]وطني!F100+[1]البلاد!F100+[1]وقفلر!F100+[1]البركة!F100+'[1]ابو ظبي'!F100+[1]القرطاس!F100+'[1]الثقة الدولي'!F100+'[1]نور العراق'!F100+[1]جيهان!F100+[1]الطيف!F100+[1]اسيا!F100+'[1]العربية الاسلامي'!F100+[1]الهدى!F100+'[1]الدولي الاسلامي'!F100+'[1]العالم الاسلامي'!F100+'[1]زين العراق'!F100+[1]الاوسط!F100+[1]الأقليم!F100+'[1]لبنان والمهجر'!F100+[1]عوده!F100+'[1]اللبناني الفرنسي'!F100+[1]الراجح!F100+'[1]امين العراق'!F100+[1]الأنصاري!F100+[1]ستاندرد!F100+[1]الرواحل!F100+[1]الأعتماد!F100+[1]المستشار!F100+[1]تعاون!F100+[1]دجلة!F100+[1]القابض!F100+[1]بيروت!F100+[1]بابل!F100+[1]بيبليوس!F100+'[1]زراعي تركي'!F100</f>
        <v>0</v>
      </c>
    </row>
    <row r="101" spans="2:6" ht="17.45" hidden="1" customHeight="1">
      <c r="C101" s="58"/>
      <c r="D101" s="49"/>
      <c r="E101" s="59"/>
      <c r="F101" s="47">
        <f>[1]متحد!F101+[1]تجاري!F101+[1]اسلامي!F101+[1]بغداد!F101+[1]استثمار!F101+[1]أهلي!F101+[1]الوركاء!F101+'[1]الائتمان العراقي'!F101+[1]الأتحاد!F101+[1]إيلاف!F101+[1]سومر!F101+[1]خليج!F101+[1]الجنوب!F101+[1]كوردستان!F101+[1]موصل!F101+[1]اشور!F101+[1]منصور!F101+[1]أربيل!F101+'[1]عبر العراق'!F101+[1]تنمية!F101+[1]وطني!F101+[1]البلاد!F101+[1]وقفلر!F101+[1]البركة!F101+'[1]ابو ظبي'!F101+[1]القرطاس!F101+'[1]الثقة الدولي'!F101+'[1]نور العراق'!F101+[1]جيهان!F101+[1]الطيف!F101+[1]اسيا!F101+'[1]العربية الاسلامي'!F101+[1]الهدى!F101+'[1]الدولي الاسلامي'!F101+'[1]العالم الاسلامي'!F101+'[1]زين العراق'!F101+[1]الاوسط!F101+[1]الأقليم!F101+'[1]لبنان والمهجر'!F101+[1]عوده!F101+'[1]اللبناني الفرنسي'!F101+[1]الراجح!F101+'[1]امين العراق'!F101+[1]الأنصاري!F101+[1]ستاندرد!F101+[1]الرواحل!F101+[1]الأعتماد!F101+[1]المستشار!F101+[1]تعاون!F101+[1]دجلة!F101+[1]القابض!F101+[1]بيروت!F101+[1]بابل!F101+[1]بيبليوس!F101+'[1]زراعي تركي'!F101</f>
        <v>0</v>
      </c>
    </row>
    <row r="102" spans="2:6" ht="17.45" hidden="1" customHeight="1">
      <c r="C102" s="58"/>
      <c r="D102" s="49"/>
      <c r="E102" s="59"/>
      <c r="F102" s="47">
        <f>[1]متحد!F102+[1]تجاري!F102+[1]اسلامي!F102+[1]بغداد!F102+[1]استثمار!F102+[1]أهلي!F102+[1]الوركاء!F102+'[1]الائتمان العراقي'!F102+[1]الأتحاد!F102+[1]إيلاف!F102+[1]سومر!F102+[1]خليج!F102+[1]الجنوب!F102+[1]كوردستان!F102+[1]موصل!F102+[1]اشور!F102+[1]منصور!F102+[1]أربيل!F102+'[1]عبر العراق'!F102+[1]تنمية!F102+[1]وطني!F102+[1]البلاد!F102+[1]وقفلر!F102+[1]البركة!F102+'[1]ابو ظبي'!F102+[1]القرطاس!F102+'[1]الثقة الدولي'!F102+'[1]نور العراق'!F102+[1]جيهان!F102+[1]الطيف!F102+[1]اسيا!F102+'[1]العربية الاسلامي'!F102+[1]الهدى!F102+'[1]الدولي الاسلامي'!F102+'[1]العالم الاسلامي'!F102+'[1]زين العراق'!F102+[1]الاوسط!F102+[1]الأقليم!F102+'[1]لبنان والمهجر'!F102+[1]عوده!F102+'[1]اللبناني الفرنسي'!F102+[1]الراجح!F102+'[1]امين العراق'!F102+[1]الأنصاري!F102+[1]ستاندرد!F102+[1]الرواحل!F102+[1]الأعتماد!F102+[1]المستشار!F102+[1]تعاون!F102+[1]دجلة!F102+[1]القابض!F102+[1]بيروت!F102+[1]بابل!F102+[1]بيبليوس!F102+'[1]زراعي تركي'!F102</f>
        <v>0</v>
      </c>
    </row>
    <row r="103" spans="2:6" ht="17.45" hidden="1" customHeight="1">
      <c r="B103" s="61" t="s">
        <v>29</v>
      </c>
      <c r="C103" s="58"/>
      <c r="D103" s="49"/>
      <c r="E103" s="59"/>
      <c r="F103" s="47">
        <f>[1]متحد!F103+[1]تجاري!F103+[1]اسلامي!F103+[1]بغداد!F103+[1]استثمار!F103+[1]أهلي!F103+[1]الوركاء!F103+'[1]الائتمان العراقي'!F103+[1]الأتحاد!F103+[1]إيلاف!F103+[1]سومر!F103+[1]خليج!F103+[1]الجنوب!F103+[1]كوردستان!F103+[1]موصل!F103+[1]اشور!F103+[1]منصور!F103+[1]أربيل!F103+'[1]عبر العراق'!F103+[1]تنمية!F103+[1]وطني!F103+[1]البلاد!F103+[1]وقفلر!F103+[1]البركة!F103+'[1]ابو ظبي'!F103+[1]القرطاس!F103+'[1]الثقة الدولي'!F103+'[1]نور العراق'!F103+[1]جيهان!F103+[1]الطيف!F103+[1]اسيا!F103+'[1]العربية الاسلامي'!F103+[1]الهدى!F103+'[1]الدولي الاسلامي'!F103+'[1]العالم الاسلامي'!F103+'[1]زين العراق'!F103+[1]الاوسط!F103+[1]الأقليم!F103+'[1]لبنان والمهجر'!F103+[1]عوده!F103+'[1]اللبناني الفرنسي'!F103+[1]الراجح!F103+'[1]امين العراق'!F103+[1]الأنصاري!F103+[1]ستاندرد!F103+[1]الرواحل!F103+[1]الأعتماد!F103+[1]المستشار!F103+[1]تعاون!F103+[1]دجلة!F103+[1]القابض!F103+[1]بيروت!F103+[1]بابل!F103+[1]بيبليوس!F103+'[1]زراعي تركي'!F103</f>
        <v>0</v>
      </c>
    </row>
    <row r="104" spans="2:6" ht="17.45" hidden="1" customHeight="1">
      <c r="B104" s="21" t="s">
        <v>131</v>
      </c>
      <c r="C104" s="58"/>
      <c r="D104" s="49"/>
      <c r="E104" s="59"/>
      <c r="F104" s="47">
        <f>[1]متحد!F104+[1]تجاري!F104+[1]اسلامي!F104+[1]بغداد!F104+[1]استثمار!F104+[1]أهلي!F104+[1]الوركاء!F104+'[1]الائتمان العراقي'!F104+[1]الأتحاد!F104+[1]إيلاف!F104+[1]سومر!F104+[1]خليج!F104+[1]الجنوب!F104+[1]كوردستان!F104+[1]موصل!F104+[1]اشور!F104+[1]منصور!F104+[1]أربيل!F104+'[1]عبر العراق'!F104+[1]تنمية!F104+[1]وطني!F104+[1]البلاد!F104+[1]وقفلر!F104+[1]البركة!F104+'[1]ابو ظبي'!F104+[1]القرطاس!F104+'[1]الثقة الدولي'!F104+'[1]نور العراق'!F104+[1]جيهان!F104+[1]الطيف!F104+[1]اسيا!F104+'[1]العربية الاسلامي'!F104+[1]الهدى!F104+'[1]الدولي الاسلامي'!F104+'[1]العالم الاسلامي'!F104+'[1]زين العراق'!F104+[1]الاوسط!F104+[1]الأقليم!F104+'[1]لبنان والمهجر'!F104+[1]عوده!F104+'[1]اللبناني الفرنسي'!F104+[1]الراجح!F104+'[1]امين العراق'!F104+[1]الأنصاري!F104+[1]ستاندرد!F104+[1]الرواحل!F104+[1]الأعتماد!F104+[1]المستشار!F104+[1]تعاون!F104+[1]دجلة!F104+[1]القابض!F104+[1]بيروت!F104+[1]بابل!F104+[1]بيبليوس!F104+'[1]زراعي تركي'!F104</f>
        <v>0</v>
      </c>
    </row>
    <row r="105" spans="2:6" ht="17.45" hidden="1" customHeight="1">
      <c r="B105" s="21" t="s">
        <v>132</v>
      </c>
      <c r="C105" s="58"/>
      <c r="D105" s="49"/>
      <c r="E105" s="59"/>
      <c r="F105" s="47">
        <f>[1]متحد!F105+[1]تجاري!F105+[1]اسلامي!F105+[1]بغداد!F105+[1]استثمار!F105+[1]أهلي!F105+[1]الوركاء!F105+'[1]الائتمان العراقي'!F105+[1]الأتحاد!F105+[1]إيلاف!F105+[1]سومر!F105+[1]خليج!F105+[1]الجنوب!F105+[1]كوردستان!F105+[1]موصل!F105+[1]اشور!F105+[1]منصور!F105+[1]أربيل!F105+'[1]عبر العراق'!F105+[1]تنمية!F105+[1]وطني!F105+[1]البلاد!F105+[1]وقفلر!F105+[1]البركة!F105+'[1]ابو ظبي'!F105+[1]القرطاس!F105+'[1]الثقة الدولي'!F105+'[1]نور العراق'!F105+[1]جيهان!F105+[1]الطيف!F105+[1]اسيا!F105+'[1]العربية الاسلامي'!F105+[1]الهدى!F105+'[1]الدولي الاسلامي'!F105+'[1]العالم الاسلامي'!F105+'[1]زين العراق'!F105+[1]الاوسط!F105+[1]الأقليم!F105+'[1]لبنان والمهجر'!F105+[1]عوده!F105+'[1]اللبناني الفرنسي'!F105+[1]الراجح!F105+'[1]امين العراق'!F105+[1]الأنصاري!F105+[1]ستاندرد!F105+[1]الرواحل!F105+[1]الأعتماد!F105+[1]المستشار!F105+[1]تعاون!F105+[1]دجلة!F105+[1]القابض!F105+[1]بيروت!F105+[1]بابل!F105+[1]بيبليوس!F105+'[1]زراعي تركي'!F105</f>
        <v>0</v>
      </c>
    </row>
    <row r="106" spans="2:6" ht="17.45" hidden="1" customHeight="1">
      <c r="B106" s="21" t="s">
        <v>133</v>
      </c>
      <c r="C106" s="58"/>
      <c r="D106" s="49"/>
      <c r="E106" s="59"/>
      <c r="F106" s="47">
        <f>[1]متحد!F106+[1]تجاري!F106+[1]اسلامي!F106+[1]بغداد!F106+[1]استثمار!F106+[1]أهلي!F106+[1]الوركاء!F106+'[1]الائتمان العراقي'!F106+[1]الأتحاد!F106+[1]إيلاف!F106+[1]سومر!F106+[1]خليج!F106+[1]الجنوب!F106+[1]كوردستان!F106+[1]موصل!F106+[1]اشور!F106+[1]منصور!F106+[1]أربيل!F106+'[1]عبر العراق'!F106+[1]تنمية!F106+[1]وطني!F106+[1]البلاد!F106+[1]وقفلر!F106+[1]البركة!F106+'[1]ابو ظبي'!F106+[1]القرطاس!F106+'[1]الثقة الدولي'!F106+'[1]نور العراق'!F106+[1]جيهان!F106+[1]الطيف!F106+[1]اسيا!F106+'[1]العربية الاسلامي'!F106+[1]الهدى!F106+'[1]الدولي الاسلامي'!F106+'[1]العالم الاسلامي'!F106+'[1]زين العراق'!F106+[1]الاوسط!F106+[1]الأقليم!F106+'[1]لبنان والمهجر'!F106+[1]عوده!F106+'[1]اللبناني الفرنسي'!F106+[1]الراجح!F106+'[1]امين العراق'!F106+[1]الأنصاري!F106+[1]ستاندرد!F106+[1]الرواحل!F106+[1]الأعتماد!F106+[1]المستشار!F106+[1]تعاون!F106+[1]دجلة!F106+[1]القابض!F106+[1]بيروت!F106+[1]بابل!F106+[1]بيبليوس!F106+'[1]زراعي تركي'!F106</f>
        <v>0</v>
      </c>
    </row>
    <row r="107" spans="2:6" ht="17.45" hidden="1" customHeight="1">
      <c r="B107" s="21" t="s">
        <v>134</v>
      </c>
      <c r="C107" s="58"/>
      <c r="D107" s="49"/>
      <c r="E107" s="59"/>
      <c r="F107" s="47">
        <f>[1]متحد!F107+[1]تجاري!F107+[1]اسلامي!F107+[1]بغداد!F107+[1]استثمار!F107+[1]أهلي!F107+[1]الوركاء!F107+'[1]الائتمان العراقي'!F107+[1]الأتحاد!F107+[1]إيلاف!F107+[1]سومر!F107+[1]خليج!F107+[1]الجنوب!F107+[1]كوردستان!F107+[1]موصل!F107+[1]اشور!F107+[1]منصور!F107+[1]أربيل!F107+'[1]عبر العراق'!F107+[1]تنمية!F107+[1]وطني!F107+[1]البلاد!F107+[1]وقفلر!F107+[1]البركة!F107+'[1]ابو ظبي'!F107+[1]القرطاس!F107+'[1]الثقة الدولي'!F107+'[1]نور العراق'!F107+[1]جيهان!F107+[1]الطيف!F107+[1]اسيا!F107+'[1]العربية الاسلامي'!F107+[1]الهدى!F107+'[1]الدولي الاسلامي'!F107+'[1]العالم الاسلامي'!F107+'[1]زين العراق'!F107+[1]الاوسط!F107+[1]الأقليم!F107+'[1]لبنان والمهجر'!F107+[1]عوده!F107+'[1]اللبناني الفرنسي'!F107+[1]الراجح!F107+'[1]امين العراق'!F107+[1]الأنصاري!F107+[1]ستاندرد!F107+[1]الرواحل!F107+[1]الأعتماد!F107+[1]المستشار!F107+[1]تعاون!F107+[1]دجلة!F107+[1]القابض!F107+[1]بيروت!F107+[1]بابل!F107+[1]بيبليوس!F107+'[1]زراعي تركي'!F107</f>
        <v>0</v>
      </c>
    </row>
    <row r="108" spans="2:6" ht="17.45" hidden="1" customHeight="1">
      <c r="B108" s="21" t="s">
        <v>135</v>
      </c>
      <c r="C108" s="58"/>
      <c r="D108" s="49"/>
      <c r="E108" s="59"/>
      <c r="F108" s="47">
        <f>[1]متحد!F108+[1]تجاري!F108+[1]اسلامي!F108+[1]بغداد!F108+[1]استثمار!F108+[1]أهلي!F108+[1]الوركاء!F108+'[1]الائتمان العراقي'!F108+[1]الأتحاد!F108+[1]إيلاف!F108+[1]سومر!F108+[1]خليج!F108+[1]الجنوب!F108+[1]كوردستان!F108+[1]موصل!F108+[1]اشور!F108+[1]منصور!F108+[1]أربيل!F108+'[1]عبر العراق'!F108+[1]تنمية!F108+[1]وطني!F108+[1]البلاد!F108+[1]وقفلر!F108+[1]البركة!F108+'[1]ابو ظبي'!F108+[1]القرطاس!F108+'[1]الثقة الدولي'!F108+'[1]نور العراق'!F108+[1]جيهان!F108+[1]الطيف!F108+[1]اسيا!F108+'[1]العربية الاسلامي'!F108+[1]الهدى!F108+'[1]الدولي الاسلامي'!F108+'[1]العالم الاسلامي'!F108+'[1]زين العراق'!F108+[1]الاوسط!F108+[1]الأقليم!F108+'[1]لبنان والمهجر'!F108+[1]عوده!F108+'[1]اللبناني الفرنسي'!F108+[1]الراجح!F108+'[1]امين العراق'!F108+[1]الأنصاري!F108+[1]ستاندرد!F108+[1]الرواحل!F108+[1]الأعتماد!F108+[1]المستشار!F108+[1]تعاون!F108+[1]دجلة!F108+[1]القابض!F108+[1]بيروت!F108+[1]بابل!F108+[1]بيبليوس!F108+'[1]زراعي تركي'!F108</f>
        <v>0</v>
      </c>
    </row>
    <row r="109" spans="2:6" ht="17.45" hidden="1" customHeight="1">
      <c r="B109" s="21" t="s">
        <v>136</v>
      </c>
      <c r="C109" s="58"/>
      <c r="D109" s="49"/>
      <c r="E109" s="59"/>
      <c r="F109" s="47">
        <f>[1]متحد!F109+[1]تجاري!F109+[1]اسلامي!F109+[1]بغداد!F109+[1]استثمار!F109+[1]أهلي!F109+[1]الوركاء!F109+'[1]الائتمان العراقي'!F109+[1]الأتحاد!F109+[1]إيلاف!F109+[1]سومر!F109+[1]خليج!F109+[1]الجنوب!F109+[1]كوردستان!F109+[1]موصل!F109+[1]اشور!F109+[1]منصور!F109+[1]أربيل!F109+'[1]عبر العراق'!F109+[1]تنمية!F109+[1]وطني!F109+[1]البلاد!F109+[1]وقفلر!F109+[1]البركة!F109+'[1]ابو ظبي'!F109+[1]القرطاس!F109+'[1]الثقة الدولي'!F109+'[1]نور العراق'!F109+[1]جيهان!F109+[1]الطيف!F109+[1]اسيا!F109+'[1]العربية الاسلامي'!F109+[1]الهدى!F109+'[1]الدولي الاسلامي'!F109+'[1]العالم الاسلامي'!F109+'[1]زين العراق'!F109+[1]الاوسط!F109+[1]الأقليم!F109+'[1]لبنان والمهجر'!F109+[1]عوده!F109+'[1]اللبناني الفرنسي'!F109+[1]الراجح!F109+'[1]امين العراق'!F109+[1]الأنصاري!F109+[1]ستاندرد!F109+[1]الرواحل!F109+[1]الأعتماد!F109+[1]المستشار!F109+[1]تعاون!F109+[1]دجلة!F109+[1]القابض!F109+[1]بيروت!F109+[1]بابل!F109+[1]بيبليوس!F109+'[1]زراعي تركي'!F109</f>
        <v>0</v>
      </c>
    </row>
    <row r="110" spans="2:6" ht="17.25" hidden="1" customHeight="1">
      <c r="B110" s="21" t="s">
        <v>137</v>
      </c>
      <c r="C110" s="58"/>
      <c r="D110" s="49"/>
      <c r="E110" s="59"/>
      <c r="F110" s="47">
        <f>[1]متحد!F110+[1]تجاري!F110+[1]اسلامي!F110+[1]بغداد!F110+[1]استثمار!F110+[1]أهلي!F110+[1]الوركاء!F110+'[1]الائتمان العراقي'!F110+[1]الأتحاد!F110+[1]إيلاف!F110+[1]سومر!F110+[1]خليج!F110+[1]الجنوب!F110+[1]كوردستان!F110+[1]موصل!F110+[1]اشور!F110+[1]منصور!F110+[1]أربيل!F110+'[1]عبر العراق'!F110+[1]تنمية!F110+[1]وطني!F110+[1]البلاد!F110+[1]وقفلر!F110+[1]البركة!F110+'[1]ابو ظبي'!F110+[1]القرطاس!F110+'[1]الثقة الدولي'!F110+'[1]نور العراق'!F110+[1]جيهان!F110+[1]الطيف!F110+[1]اسيا!F110+'[1]العربية الاسلامي'!F110+[1]الهدى!F110+'[1]الدولي الاسلامي'!F110+'[1]العالم الاسلامي'!F110+'[1]زين العراق'!F110+[1]الاوسط!F110+[1]الأقليم!F110+'[1]لبنان والمهجر'!F110+[1]عوده!F110+'[1]اللبناني الفرنسي'!F110+[1]الراجح!F110+'[1]امين العراق'!F110+[1]الأنصاري!F110+[1]ستاندرد!F110+[1]الرواحل!F110+[1]الأعتماد!F110+[1]المستشار!F110+[1]تعاون!F110+[1]دجلة!F110+[1]القابض!F110+[1]بيروت!F110+[1]بابل!F110+[1]بيبليوس!F110+'[1]زراعي تركي'!F110</f>
        <v>0</v>
      </c>
    </row>
    <row r="111" spans="2:6" ht="17.45" hidden="1" customHeight="1">
      <c r="B111" s="21" t="s">
        <v>138</v>
      </c>
      <c r="C111" s="58"/>
      <c r="D111" s="49"/>
      <c r="E111" s="59"/>
      <c r="F111" s="47">
        <f>[1]متحد!F111+[1]تجاري!F111+[1]اسلامي!F111+[1]بغداد!F111+[1]استثمار!F111+[1]أهلي!F111+[1]الوركاء!F111+'[1]الائتمان العراقي'!F111+[1]الأتحاد!F111+[1]إيلاف!F111+[1]سومر!F111+[1]خليج!F111+[1]الجنوب!F111+[1]كوردستان!F111+[1]موصل!F111+[1]اشور!F111+[1]منصور!F111+[1]أربيل!F111+'[1]عبر العراق'!F111+[1]تنمية!F111+[1]وطني!F111+[1]البلاد!F111+[1]وقفلر!F111+[1]البركة!F111+'[1]ابو ظبي'!F111+[1]القرطاس!F111+'[1]الثقة الدولي'!F111+'[1]نور العراق'!F111+[1]جيهان!F111+[1]الطيف!F111+[1]اسيا!F111+'[1]العربية الاسلامي'!F111+[1]الهدى!F111+'[1]الدولي الاسلامي'!F111+'[1]العالم الاسلامي'!F111+'[1]زين العراق'!F111+[1]الاوسط!F111+[1]الأقليم!F111+'[1]لبنان والمهجر'!F111+[1]عوده!F111+'[1]اللبناني الفرنسي'!F111+[1]الراجح!F111+'[1]امين العراق'!F111+[1]الأنصاري!F111+[1]ستاندرد!F111+[1]الرواحل!F111+[1]الأعتماد!F111+[1]المستشار!F111+[1]تعاون!F111+[1]دجلة!F111+[1]القابض!F111+[1]بيروت!F111+[1]بابل!F111+[1]بيبليوس!F111+'[1]زراعي تركي'!F111</f>
        <v>0</v>
      </c>
    </row>
    <row r="112" spans="2:6" ht="17.45" hidden="1" customHeight="1">
      <c r="B112" s="21" t="s">
        <v>139</v>
      </c>
      <c r="C112" s="58"/>
      <c r="D112" s="49"/>
      <c r="E112" s="59"/>
      <c r="F112" s="47">
        <f>[1]متحد!F112+[1]تجاري!F112+[1]اسلامي!F112+[1]بغداد!F112+[1]استثمار!F112+[1]أهلي!F112+[1]الوركاء!F112+'[1]الائتمان العراقي'!F112+[1]الأتحاد!F112+[1]إيلاف!F112+[1]سومر!F112+[1]خليج!F112+[1]الجنوب!F112+[1]كوردستان!F112+[1]موصل!F112+[1]اشور!F112+[1]منصور!F112+[1]أربيل!F112+'[1]عبر العراق'!F112+[1]تنمية!F112+[1]وطني!F112+[1]البلاد!F112+[1]وقفلر!F112+[1]البركة!F112+'[1]ابو ظبي'!F112+[1]القرطاس!F112+'[1]الثقة الدولي'!F112+'[1]نور العراق'!F112+[1]جيهان!F112+[1]الطيف!F112+[1]اسيا!F112+'[1]العربية الاسلامي'!F112+[1]الهدى!F112+'[1]الدولي الاسلامي'!F112+'[1]العالم الاسلامي'!F112+'[1]زين العراق'!F112+[1]الاوسط!F112+[1]الأقليم!F112+'[1]لبنان والمهجر'!F112+[1]عوده!F112+'[1]اللبناني الفرنسي'!F112+[1]الراجح!F112+'[1]امين العراق'!F112+[1]الأنصاري!F112+[1]ستاندرد!F112+[1]الرواحل!F112+[1]الأعتماد!F112+[1]المستشار!F112+[1]تعاون!F112+[1]دجلة!F112+[1]القابض!F112+[1]بيروت!F112+[1]بابل!F112+[1]بيبليوس!F112+'[1]زراعي تركي'!F112</f>
        <v>0</v>
      </c>
    </row>
    <row r="113" spans="2:6" ht="17.45" hidden="1" customHeight="1">
      <c r="B113" s="21" t="s">
        <v>140</v>
      </c>
      <c r="C113" s="58"/>
      <c r="D113" s="49"/>
      <c r="E113" s="59"/>
      <c r="F113" s="47">
        <f>[1]متحد!F113+[1]تجاري!F113+[1]اسلامي!F113+[1]بغداد!F113+[1]استثمار!F113+[1]أهلي!F113+[1]الوركاء!F113+'[1]الائتمان العراقي'!F113+[1]الأتحاد!F113+[1]إيلاف!F113+[1]سومر!F113+[1]خليج!F113+[1]الجنوب!F113+[1]كوردستان!F113+[1]موصل!F113+[1]اشور!F113+[1]منصور!F113+[1]أربيل!F113+'[1]عبر العراق'!F113+[1]تنمية!F113+[1]وطني!F113+[1]البلاد!F113+[1]وقفلر!F113+[1]البركة!F113+'[1]ابو ظبي'!F113+[1]القرطاس!F113+'[1]الثقة الدولي'!F113+'[1]نور العراق'!F113+[1]جيهان!F113+[1]الطيف!F113+[1]اسيا!F113+'[1]العربية الاسلامي'!F113+[1]الهدى!F113+'[1]الدولي الاسلامي'!F113+'[1]العالم الاسلامي'!F113+'[1]زين العراق'!F113+[1]الاوسط!F113+[1]الأقليم!F113+'[1]لبنان والمهجر'!F113+[1]عوده!F113+'[1]اللبناني الفرنسي'!F113+[1]الراجح!F113+'[1]امين العراق'!F113+[1]الأنصاري!F113+[1]ستاندرد!F113+[1]الرواحل!F113+[1]الأعتماد!F113+[1]المستشار!F113+[1]تعاون!F113+[1]دجلة!F113+[1]القابض!F113+[1]بيروت!F113+[1]بابل!F113+[1]بيبليوس!F113+'[1]زراعي تركي'!F113</f>
        <v>0</v>
      </c>
    </row>
    <row r="114" spans="2:6" ht="17.45" hidden="1" customHeight="1">
      <c r="B114" s="21" t="s">
        <v>141</v>
      </c>
      <c r="C114" s="58"/>
      <c r="D114" s="49"/>
      <c r="E114" s="59"/>
      <c r="F114" s="47">
        <f>[1]متحد!F114+[1]تجاري!F114+[1]اسلامي!F114+[1]بغداد!F114+[1]استثمار!F114+[1]أهلي!F114+[1]الوركاء!F114+'[1]الائتمان العراقي'!F114+[1]الأتحاد!F114+[1]إيلاف!F114+[1]سومر!F114+[1]خليج!F114+[1]الجنوب!F114+[1]كوردستان!F114+[1]موصل!F114+[1]اشور!F114+[1]منصور!F114+[1]أربيل!F114+'[1]عبر العراق'!F114+[1]تنمية!F114+[1]وطني!F114+[1]البلاد!F114+[1]وقفلر!F114+[1]البركة!F114+'[1]ابو ظبي'!F114+[1]القرطاس!F114+'[1]الثقة الدولي'!F114+'[1]نور العراق'!F114+[1]جيهان!F114+[1]الطيف!F114+[1]اسيا!F114+'[1]العربية الاسلامي'!F114+[1]الهدى!F114+'[1]الدولي الاسلامي'!F114+'[1]العالم الاسلامي'!F114+'[1]زين العراق'!F114+[1]الاوسط!F114+[1]الأقليم!F114+'[1]لبنان والمهجر'!F114+[1]عوده!F114+'[1]اللبناني الفرنسي'!F114+[1]الراجح!F114+'[1]امين العراق'!F114+[1]الأنصاري!F114+[1]ستاندرد!F114+[1]الرواحل!F114+[1]الأعتماد!F114+[1]المستشار!F114+[1]تعاون!F114+[1]دجلة!F114+[1]القابض!F114+[1]بيروت!F114+[1]بابل!F114+[1]بيبليوس!F114+'[1]زراعي تركي'!F114</f>
        <v>0</v>
      </c>
    </row>
    <row r="115" spans="2:6" ht="17.45" hidden="1" customHeight="1">
      <c r="B115" s="21" t="s">
        <v>142</v>
      </c>
      <c r="C115" s="58"/>
      <c r="D115" s="49"/>
      <c r="E115" s="59"/>
      <c r="F115" s="47">
        <f>[1]متحد!F115+[1]تجاري!F115+[1]اسلامي!F115+[1]بغداد!F115+[1]استثمار!F115+[1]أهلي!F115+[1]الوركاء!F115+'[1]الائتمان العراقي'!F115+[1]الأتحاد!F115+[1]إيلاف!F115+[1]سومر!F115+[1]خليج!F115+[1]الجنوب!F115+[1]كوردستان!F115+[1]موصل!F115+[1]اشور!F115+[1]منصور!F115+[1]أربيل!F115+'[1]عبر العراق'!F115+[1]تنمية!F115+[1]وطني!F115+[1]البلاد!F115+[1]وقفلر!F115+[1]البركة!F115+'[1]ابو ظبي'!F115+[1]القرطاس!F115+'[1]الثقة الدولي'!F115+'[1]نور العراق'!F115+[1]جيهان!F115+[1]الطيف!F115+[1]اسيا!F115+'[1]العربية الاسلامي'!F115+[1]الهدى!F115+'[1]الدولي الاسلامي'!F115+'[1]العالم الاسلامي'!F115+'[1]زين العراق'!F115+[1]الاوسط!F115+[1]الأقليم!F115+'[1]لبنان والمهجر'!F115+[1]عوده!F115+'[1]اللبناني الفرنسي'!F115+[1]الراجح!F115+'[1]امين العراق'!F115+[1]الأنصاري!F115+[1]ستاندرد!F115+[1]الرواحل!F115+[1]الأعتماد!F115+[1]المستشار!F115+[1]تعاون!F115+[1]دجلة!F115+[1]القابض!F115+[1]بيروت!F115+[1]بابل!F115+[1]بيبليوس!F115+'[1]زراعي تركي'!F115</f>
        <v>0</v>
      </c>
    </row>
    <row r="116" spans="2:6" ht="17.45" hidden="1" customHeight="1">
      <c r="B116" s="21" t="s">
        <v>143</v>
      </c>
      <c r="C116" s="58"/>
      <c r="D116" s="49"/>
      <c r="E116" s="59"/>
      <c r="F116" s="47">
        <f>[1]متحد!F116+[1]تجاري!F116+[1]اسلامي!F116+[1]بغداد!F116+[1]استثمار!F116+[1]أهلي!F116+[1]الوركاء!F116+'[1]الائتمان العراقي'!F116+[1]الأتحاد!F116+[1]إيلاف!F116+[1]سومر!F116+[1]خليج!F116+[1]الجنوب!F116+[1]كوردستان!F116+[1]موصل!F116+[1]اشور!F116+[1]منصور!F116+[1]أربيل!F116+'[1]عبر العراق'!F116+[1]تنمية!F116+[1]وطني!F116+[1]البلاد!F116+[1]وقفلر!F116+[1]البركة!F116+'[1]ابو ظبي'!F116+[1]القرطاس!F116+'[1]الثقة الدولي'!F116+'[1]نور العراق'!F116+[1]جيهان!F116+[1]الطيف!F116+[1]اسيا!F116+'[1]العربية الاسلامي'!F116+[1]الهدى!F116+'[1]الدولي الاسلامي'!F116+'[1]العالم الاسلامي'!F116+'[1]زين العراق'!F116+[1]الاوسط!F116+[1]الأقليم!F116+'[1]لبنان والمهجر'!F116+[1]عوده!F116+'[1]اللبناني الفرنسي'!F116+[1]الراجح!F116+'[1]امين العراق'!F116+[1]الأنصاري!F116+[1]ستاندرد!F116+[1]الرواحل!F116+[1]الأعتماد!F116+[1]المستشار!F116+[1]تعاون!F116+[1]دجلة!F116+[1]القابض!F116+[1]بيروت!F116+[1]بابل!F116+[1]بيبليوس!F116+'[1]زراعي تركي'!F116</f>
        <v>0</v>
      </c>
    </row>
    <row r="117" spans="2:6" ht="17.45" hidden="1" customHeight="1">
      <c r="B117" s="21" t="s">
        <v>144</v>
      </c>
      <c r="C117" s="58"/>
      <c r="D117" s="49"/>
      <c r="E117" s="59"/>
      <c r="F117" s="47">
        <f>[1]متحد!F117+[1]تجاري!F117+[1]اسلامي!F117+[1]بغداد!F117+[1]استثمار!F117+[1]أهلي!F117+[1]الوركاء!F117+'[1]الائتمان العراقي'!F117+[1]الأتحاد!F117+[1]إيلاف!F117+[1]سومر!F117+[1]خليج!F117+[1]الجنوب!F117+[1]كوردستان!F117+[1]موصل!F117+[1]اشور!F117+[1]منصور!F117+[1]أربيل!F117+'[1]عبر العراق'!F117+[1]تنمية!F117+[1]وطني!F117+[1]البلاد!F117+[1]وقفلر!F117+[1]البركة!F117+'[1]ابو ظبي'!F117+[1]القرطاس!F117+'[1]الثقة الدولي'!F117+'[1]نور العراق'!F117+[1]جيهان!F117+[1]الطيف!F117+[1]اسيا!F117+'[1]العربية الاسلامي'!F117+[1]الهدى!F117+'[1]الدولي الاسلامي'!F117+'[1]العالم الاسلامي'!F117+'[1]زين العراق'!F117+[1]الاوسط!F117+[1]الأقليم!F117+'[1]لبنان والمهجر'!F117+[1]عوده!F117+'[1]اللبناني الفرنسي'!F117+[1]الراجح!F117+'[1]امين العراق'!F117+[1]الأنصاري!F117+[1]ستاندرد!F117+[1]الرواحل!F117+[1]الأعتماد!F117+[1]المستشار!F117+[1]تعاون!F117+[1]دجلة!F117+[1]القابض!F117+[1]بيروت!F117+[1]بابل!F117+[1]بيبليوس!F117+'[1]زراعي تركي'!F117</f>
        <v>0</v>
      </c>
    </row>
    <row r="118" spans="2:6" ht="17.45" hidden="1" customHeight="1">
      <c r="B118" s="21" t="s">
        <v>145</v>
      </c>
      <c r="C118" s="58"/>
      <c r="D118" s="49"/>
      <c r="E118" s="59"/>
      <c r="F118" s="47">
        <f>[1]متحد!F118+[1]تجاري!F118+[1]اسلامي!F118+[1]بغداد!F118+[1]استثمار!F118+[1]أهلي!F118+[1]الوركاء!F118+'[1]الائتمان العراقي'!F118+[1]الأتحاد!F118+[1]إيلاف!F118+[1]سومر!F118+[1]خليج!F118+[1]الجنوب!F118+[1]كوردستان!F118+[1]موصل!F118+[1]اشور!F118+[1]منصور!F118+[1]أربيل!F118+'[1]عبر العراق'!F118+[1]تنمية!F118+[1]وطني!F118+[1]البلاد!F118+[1]وقفلر!F118+[1]البركة!F118+'[1]ابو ظبي'!F118+[1]القرطاس!F118+'[1]الثقة الدولي'!F118+'[1]نور العراق'!F118+[1]جيهان!F118+[1]الطيف!F118+[1]اسيا!F118+'[1]العربية الاسلامي'!F118+[1]الهدى!F118+'[1]الدولي الاسلامي'!F118+'[1]العالم الاسلامي'!F118+'[1]زين العراق'!F118+[1]الاوسط!F118+[1]الأقليم!F118+'[1]لبنان والمهجر'!F118+[1]عوده!F118+'[1]اللبناني الفرنسي'!F118+[1]الراجح!F118+'[1]امين العراق'!F118+[1]الأنصاري!F118+[1]ستاندرد!F118+[1]الرواحل!F118+[1]الأعتماد!F118+[1]المستشار!F118+[1]تعاون!F118+[1]دجلة!F118+[1]القابض!F118+[1]بيروت!F118+[1]بابل!F118+[1]بيبليوس!F118+'[1]زراعي تركي'!F118</f>
        <v>0</v>
      </c>
    </row>
    <row r="119" spans="2:6" ht="17.45" hidden="1" customHeight="1">
      <c r="B119" s="21" t="s">
        <v>146</v>
      </c>
      <c r="C119" s="58"/>
      <c r="D119" s="49"/>
      <c r="E119" s="59"/>
      <c r="F119" s="47">
        <f>[1]متحد!F119+[1]تجاري!F119+[1]اسلامي!F119+[1]بغداد!F119+[1]استثمار!F119+[1]أهلي!F119+[1]الوركاء!F119+'[1]الائتمان العراقي'!F119+[1]الأتحاد!F119+[1]إيلاف!F119+[1]سومر!F119+[1]خليج!F119+[1]الجنوب!F119+[1]كوردستان!F119+[1]موصل!F119+[1]اشور!F119+[1]منصور!F119+[1]أربيل!F119+'[1]عبر العراق'!F119+[1]تنمية!F119+[1]وطني!F119+[1]البلاد!F119+[1]وقفلر!F119+[1]البركة!F119+'[1]ابو ظبي'!F119+[1]القرطاس!F119+'[1]الثقة الدولي'!F119+'[1]نور العراق'!F119+[1]جيهان!F119+[1]الطيف!F119+[1]اسيا!F119+'[1]العربية الاسلامي'!F119+[1]الهدى!F119+'[1]الدولي الاسلامي'!F119+'[1]العالم الاسلامي'!F119+'[1]زين العراق'!F119+[1]الاوسط!F119+[1]الأقليم!F119+'[1]لبنان والمهجر'!F119+[1]عوده!F119+'[1]اللبناني الفرنسي'!F119+[1]الراجح!F119+'[1]امين العراق'!F119+[1]الأنصاري!F119+[1]ستاندرد!F119+[1]الرواحل!F119+[1]الأعتماد!F119+[1]المستشار!F119+[1]تعاون!F119+[1]دجلة!F119+[1]القابض!F119+[1]بيروت!F119+[1]بابل!F119+[1]بيبليوس!F119+'[1]زراعي تركي'!F119</f>
        <v>0</v>
      </c>
    </row>
    <row r="120" spans="2:6" ht="17.45" hidden="1" customHeight="1">
      <c r="B120" s="21" t="s">
        <v>147</v>
      </c>
      <c r="C120" s="58"/>
      <c r="D120" s="49"/>
      <c r="E120" s="59"/>
      <c r="F120" s="47">
        <f>[1]متحد!F120+[1]تجاري!F120+[1]اسلامي!F120+[1]بغداد!F120+[1]استثمار!F120+[1]أهلي!F120+[1]الوركاء!F120+'[1]الائتمان العراقي'!F120+[1]الأتحاد!F120+[1]إيلاف!F120+[1]سومر!F120+[1]خليج!F120+[1]الجنوب!F120+[1]كوردستان!F120+[1]موصل!F120+[1]اشور!F120+[1]منصور!F120+[1]أربيل!F120+'[1]عبر العراق'!F120+[1]تنمية!F120+[1]وطني!F120+[1]البلاد!F120+[1]وقفلر!F120+[1]البركة!F120+'[1]ابو ظبي'!F120+[1]القرطاس!F120+'[1]الثقة الدولي'!F120+'[1]نور العراق'!F120+[1]جيهان!F120+[1]الطيف!F120+[1]اسيا!F120+'[1]العربية الاسلامي'!F120+[1]الهدى!F120+'[1]الدولي الاسلامي'!F120+'[1]العالم الاسلامي'!F120+'[1]زين العراق'!F120+[1]الاوسط!F120+[1]الأقليم!F120+'[1]لبنان والمهجر'!F120+[1]عوده!F120+'[1]اللبناني الفرنسي'!F120+[1]الراجح!F120+'[1]امين العراق'!F120+[1]الأنصاري!F120+[1]ستاندرد!F120+[1]الرواحل!F120+[1]الأعتماد!F120+[1]المستشار!F120+[1]تعاون!F120+[1]دجلة!F120+[1]القابض!F120+[1]بيروت!F120+[1]بابل!F120+[1]بيبليوس!F120+'[1]زراعي تركي'!F120</f>
        <v>0</v>
      </c>
    </row>
    <row r="121" spans="2:6" ht="17.45" hidden="1" customHeight="1">
      <c r="B121" s="21" t="s">
        <v>148</v>
      </c>
      <c r="C121" s="58"/>
      <c r="D121" s="49"/>
      <c r="E121" s="59"/>
      <c r="F121" s="47">
        <f>[1]متحد!F121+[1]تجاري!F121+[1]اسلامي!F121+[1]بغداد!F121+[1]استثمار!F121+[1]أهلي!F121+[1]الوركاء!F121+'[1]الائتمان العراقي'!F121+[1]الأتحاد!F121+[1]إيلاف!F121+[1]سومر!F121+[1]خليج!F121+[1]الجنوب!F121+[1]كوردستان!F121+[1]موصل!F121+[1]اشور!F121+[1]منصور!F121+[1]أربيل!F121+'[1]عبر العراق'!F121+[1]تنمية!F121+[1]وطني!F121+[1]البلاد!F121+[1]وقفلر!F121+[1]البركة!F121+'[1]ابو ظبي'!F121+[1]القرطاس!F121+'[1]الثقة الدولي'!F121+'[1]نور العراق'!F121+[1]جيهان!F121+[1]الطيف!F121+[1]اسيا!F121+'[1]العربية الاسلامي'!F121+[1]الهدى!F121+'[1]الدولي الاسلامي'!F121+'[1]العالم الاسلامي'!F121+'[1]زين العراق'!F121+[1]الاوسط!F121+[1]الأقليم!F121+'[1]لبنان والمهجر'!F121+[1]عوده!F121+'[1]اللبناني الفرنسي'!F121+[1]الراجح!F121+'[1]امين العراق'!F121+[1]الأنصاري!F121+[1]ستاندرد!F121+[1]الرواحل!F121+[1]الأعتماد!F121+[1]المستشار!F121+[1]تعاون!F121+[1]دجلة!F121+[1]القابض!F121+[1]بيروت!F121+[1]بابل!F121+[1]بيبليوس!F121+'[1]زراعي تركي'!F121</f>
        <v>0</v>
      </c>
    </row>
    <row r="122" spans="2:6" ht="17.45" hidden="1" customHeight="1">
      <c r="B122" s="21" t="s">
        <v>149</v>
      </c>
      <c r="C122" s="58"/>
      <c r="D122" s="49"/>
      <c r="E122" s="59"/>
      <c r="F122" s="47">
        <f>[1]متحد!F122+[1]تجاري!F122+[1]اسلامي!F122+[1]بغداد!F122+[1]استثمار!F122+[1]أهلي!F122+[1]الوركاء!F122+'[1]الائتمان العراقي'!F122+[1]الأتحاد!F122+[1]إيلاف!F122+[1]سومر!F122+[1]خليج!F122+[1]الجنوب!F122+[1]كوردستان!F122+[1]موصل!F122+[1]اشور!F122+[1]منصور!F122+[1]أربيل!F122+'[1]عبر العراق'!F122+[1]تنمية!F122+[1]وطني!F122+[1]البلاد!F122+[1]وقفلر!F122+[1]البركة!F122+'[1]ابو ظبي'!F122+[1]القرطاس!F122+'[1]الثقة الدولي'!F122+'[1]نور العراق'!F122+[1]جيهان!F122+[1]الطيف!F122+[1]اسيا!F122+'[1]العربية الاسلامي'!F122+[1]الهدى!F122+'[1]الدولي الاسلامي'!F122+'[1]العالم الاسلامي'!F122+'[1]زين العراق'!F122+[1]الاوسط!F122+[1]الأقليم!F122+'[1]لبنان والمهجر'!F122+[1]عوده!F122+'[1]اللبناني الفرنسي'!F122+[1]الراجح!F122+'[1]امين العراق'!F122+[1]الأنصاري!F122+[1]ستاندرد!F122+[1]الرواحل!F122+[1]الأعتماد!F122+[1]المستشار!F122+[1]تعاون!F122+[1]دجلة!F122+[1]القابض!F122+[1]بيروت!F122+[1]بابل!F122+[1]بيبليوس!F122+'[1]زراعي تركي'!F122</f>
        <v>0</v>
      </c>
    </row>
    <row r="123" spans="2:6" ht="17.45" hidden="1" customHeight="1">
      <c r="B123" s="21" t="s">
        <v>150</v>
      </c>
      <c r="C123" s="58"/>
      <c r="D123" s="49"/>
      <c r="E123" s="59"/>
      <c r="F123" s="47">
        <f>[1]متحد!F123+[1]تجاري!F123+[1]اسلامي!F123+[1]بغداد!F123+[1]استثمار!F123+[1]أهلي!F123+[1]الوركاء!F123+'[1]الائتمان العراقي'!F123+[1]الأتحاد!F123+[1]إيلاف!F123+[1]سومر!F123+[1]خليج!F123+[1]الجنوب!F123+[1]كوردستان!F123+[1]موصل!F123+[1]اشور!F123+[1]منصور!F123+[1]أربيل!F123+'[1]عبر العراق'!F123+[1]تنمية!F123+[1]وطني!F123+[1]البلاد!F123+[1]وقفلر!F123+[1]البركة!F123+'[1]ابو ظبي'!F123+[1]القرطاس!F123+'[1]الثقة الدولي'!F123+'[1]نور العراق'!F123+[1]جيهان!F123+[1]الطيف!F123+[1]اسيا!F123+'[1]العربية الاسلامي'!F123+[1]الهدى!F123+'[1]الدولي الاسلامي'!F123+'[1]العالم الاسلامي'!F123+'[1]زين العراق'!F123+[1]الاوسط!F123+[1]الأقليم!F123+'[1]لبنان والمهجر'!F123+[1]عوده!F123+'[1]اللبناني الفرنسي'!F123+[1]الراجح!F123+'[1]امين العراق'!F123+[1]الأنصاري!F123+[1]ستاندرد!F123+[1]الرواحل!F123+[1]الأعتماد!F123+[1]المستشار!F123+[1]تعاون!F123+[1]دجلة!F123+[1]القابض!F123+[1]بيروت!F123+[1]بابل!F123+[1]بيبليوس!F123+'[1]زراعي تركي'!F123</f>
        <v>0</v>
      </c>
    </row>
    <row r="124" spans="2:6" ht="17.45" hidden="1" customHeight="1">
      <c r="B124" s="21" t="s">
        <v>151</v>
      </c>
      <c r="C124" s="58"/>
      <c r="D124" s="49"/>
      <c r="E124" s="59"/>
      <c r="F124" s="47">
        <f>[1]متحد!F124+[1]تجاري!F124+[1]اسلامي!F124+[1]بغداد!F124+[1]استثمار!F124+[1]أهلي!F124+[1]الوركاء!F124+'[1]الائتمان العراقي'!F124+[1]الأتحاد!F124+[1]إيلاف!F124+[1]سومر!F124+[1]خليج!F124+[1]الجنوب!F124+[1]كوردستان!F124+[1]موصل!F124+[1]اشور!F124+[1]منصور!F124+[1]أربيل!F124+'[1]عبر العراق'!F124+[1]تنمية!F124+[1]وطني!F124+[1]البلاد!F124+[1]وقفلر!F124+[1]البركة!F124+'[1]ابو ظبي'!F124+[1]القرطاس!F124+'[1]الثقة الدولي'!F124+'[1]نور العراق'!F124+[1]جيهان!F124+[1]الطيف!F124+[1]اسيا!F124+'[1]العربية الاسلامي'!F124+[1]الهدى!F124+'[1]الدولي الاسلامي'!F124+'[1]العالم الاسلامي'!F124+'[1]زين العراق'!F124+[1]الاوسط!F124+[1]الأقليم!F124+'[1]لبنان والمهجر'!F124+[1]عوده!F124+'[1]اللبناني الفرنسي'!F124+[1]الراجح!F124+'[1]امين العراق'!F124+[1]الأنصاري!F124+[1]ستاندرد!F124+[1]الرواحل!F124+[1]الأعتماد!F124+[1]المستشار!F124+[1]تعاون!F124+[1]دجلة!F124+[1]القابض!F124+[1]بيروت!F124+[1]بابل!F124+[1]بيبليوس!F124+'[1]زراعي تركي'!F124</f>
        <v>0</v>
      </c>
    </row>
    <row r="125" spans="2:6" ht="17.45" hidden="1" customHeight="1">
      <c r="B125" s="21" t="s">
        <v>152</v>
      </c>
      <c r="C125" s="58"/>
      <c r="D125" s="49"/>
      <c r="E125" s="59"/>
      <c r="F125" s="47">
        <f>[1]متحد!F125+[1]تجاري!F125+[1]اسلامي!F125+[1]بغداد!F125+[1]استثمار!F125+[1]أهلي!F125+[1]الوركاء!F125+'[1]الائتمان العراقي'!F125+[1]الأتحاد!F125+[1]إيلاف!F125+[1]سومر!F125+[1]خليج!F125+[1]الجنوب!F125+[1]كوردستان!F125+[1]موصل!F125+[1]اشور!F125+[1]منصور!F125+[1]أربيل!F125+'[1]عبر العراق'!F125+[1]تنمية!F125+[1]وطني!F125+[1]البلاد!F125+[1]وقفلر!F125+[1]البركة!F125+'[1]ابو ظبي'!F125+[1]القرطاس!F125+'[1]الثقة الدولي'!F125+'[1]نور العراق'!F125+[1]جيهان!F125+[1]الطيف!F125+[1]اسيا!F125+'[1]العربية الاسلامي'!F125+[1]الهدى!F125+'[1]الدولي الاسلامي'!F125+'[1]العالم الاسلامي'!F125+'[1]زين العراق'!F125+[1]الاوسط!F125+[1]الأقليم!F125+'[1]لبنان والمهجر'!F125+[1]عوده!F125+'[1]اللبناني الفرنسي'!F125+[1]الراجح!F125+'[1]امين العراق'!F125+[1]الأنصاري!F125+[1]ستاندرد!F125+[1]الرواحل!F125+[1]الأعتماد!F125+[1]المستشار!F125+[1]تعاون!F125+[1]دجلة!F125+[1]القابض!F125+[1]بيروت!F125+[1]بابل!F125+[1]بيبليوس!F125+'[1]زراعي تركي'!F125</f>
        <v>0</v>
      </c>
    </row>
    <row r="126" spans="2:6" ht="17.45" hidden="1" customHeight="1">
      <c r="B126" s="21" t="s">
        <v>153</v>
      </c>
      <c r="C126" s="58"/>
      <c r="D126" s="49"/>
      <c r="E126" s="59"/>
      <c r="F126" s="47">
        <f>[1]متحد!F126+[1]تجاري!F126+[1]اسلامي!F126+[1]بغداد!F126+[1]استثمار!F126+[1]أهلي!F126+[1]الوركاء!F126+'[1]الائتمان العراقي'!F126+[1]الأتحاد!F126+[1]إيلاف!F126+[1]سومر!F126+[1]خليج!F126+[1]الجنوب!F126+[1]كوردستان!F126+[1]موصل!F126+[1]اشور!F126+[1]منصور!F126+[1]أربيل!F126+'[1]عبر العراق'!F126+[1]تنمية!F126+[1]وطني!F126+[1]البلاد!F126+[1]وقفلر!F126+[1]البركة!F126+'[1]ابو ظبي'!F126+[1]القرطاس!F126+'[1]الثقة الدولي'!F126+'[1]نور العراق'!F126+[1]جيهان!F126+[1]الطيف!F126+[1]اسيا!F126+'[1]العربية الاسلامي'!F126+[1]الهدى!F126+'[1]الدولي الاسلامي'!F126+'[1]العالم الاسلامي'!F126+'[1]زين العراق'!F126+[1]الاوسط!F126+[1]الأقليم!F126+'[1]لبنان والمهجر'!F126+[1]عوده!F126+'[1]اللبناني الفرنسي'!F126+[1]الراجح!F126+'[1]امين العراق'!F126+[1]الأنصاري!F126+[1]ستاندرد!F126+[1]الرواحل!F126+[1]الأعتماد!F126+[1]المستشار!F126+[1]تعاون!F126+[1]دجلة!F126+[1]القابض!F126+[1]بيروت!F126+[1]بابل!F126+[1]بيبليوس!F126+'[1]زراعي تركي'!F126</f>
        <v>0</v>
      </c>
    </row>
    <row r="127" spans="2:6" ht="17.45" hidden="1" customHeight="1">
      <c r="B127" s="21" t="s">
        <v>154</v>
      </c>
      <c r="C127" s="58"/>
      <c r="D127" s="49"/>
      <c r="E127" s="59"/>
      <c r="F127" s="47">
        <f>[1]متحد!F127+[1]تجاري!F127+[1]اسلامي!F127+[1]بغداد!F127+[1]استثمار!F127+[1]أهلي!F127+[1]الوركاء!F127+'[1]الائتمان العراقي'!F127+[1]الأتحاد!F127+[1]إيلاف!F127+[1]سومر!F127+[1]خليج!F127+[1]الجنوب!F127+[1]كوردستان!F127+[1]موصل!F127+[1]اشور!F127+[1]منصور!F127+[1]أربيل!F127+'[1]عبر العراق'!F127+[1]تنمية!F127+[1]وطني!F127+[1]البلاد!F127+[1]وقفلر!F127+[1]البركة!F127+'[1]ابو ظبي'!F127+[1]القرطاس!F127+'[1]الثقة الدولي'!F127+'[1]نور العراق'!F127+[1]جيهان!F127+[1]الطيف!F127+[1]اسيا!F127+'[1]العربية الاسلامي'!F127+[1]الهدى!F127+'[1]الدولي الاسلامي'!F127+'[1]العالم الاسلامي'!F127+'[1]زين العراق'!F127+[1]الاوسط!F127+[1]الأقليم!F127+'[1]لبنان والمهجر'!F127+[1]عوده!F127+'[1]اللبناني الفرنسي'!F127+[1]الراجح!F127+'[1]امين العراق'!F127+[1]الأنصاري!F127+[1]ستاندرد!F127+[1]الرواحل!F127+[1]الأعتماد!F127+[1]المستشار!F127+[1]تعاون!F127+[1]دجلة!F127+[1]القابض!F127+[1]بيروت!F127+[1]بابل!F127+[1]بيبليوس!F127+'[1]زراعي تركي'!F127</f>
        <v>0</v>
      </c>
    </row>
    <row r="128" spans="2:6" ht="17.45" hidden="1" customHeight="1">
      <c r="B128" s="21" t="s">
        <v>155</v>
      </c>
      <c r="C128" s="58"/>
      <c r="D128" s="49"/>
      <c r="E128" s="59"/>
      <c r="F128" s="47">
        <f>[1]متحد!F128+[1]تجاري!F128+[1]اسلامي!F128+[1]بغداد!F128+[1]استثمار!F128+[1]أهلي!F128+[1]الوركاء!F128+'[1]الائتمان العراقي'!F128+[1]الأتحاد!F128+[1]إيلاف!F128+[1]سومر!F128+[1]خليج!F128+[1]الجنوب!F128+[1]كوردستان!F128+[1]موصل!F128+[1]اشور!F128+[1]منصور!F128+[1]أربيل!F128+'[1]عبر العراق'!F128+[1]تنمية!F128+[1]وطني!F128+[1]البلاد!F128+[1]وقفلر!F128+[1]البركة!F128+'[1]ابو ظبي'!F128+[1]القرطاس!F128+'[1]الثقة الدولي'!F128+'[1]نور العراق'!F128+[1]جيهان!F128+[1]الطيف!F128+[1]اسيا!F128+'[1]العربية الاسلامي'!F128+[1]الهدى!F128+'[1]الدولي الاسلامي'!F128+'[1]العالم الاسلامي'!F128+'[1]زين العراق'!F128+[1]الاوسط!F128+[1]الأقليم!F128+'[1]لبنان والمهجر'!F128+[1]عوده!F128+'[1]اللبناني الفرنسي'!F128+[1]الراجح!F128+'[1]امين العراق'!F128+[1]الأنصاري!F128+[1]ستاندرد!F128+[1]الرواحل!F128+[1]الأعتماد!F128+[1]المستشار!F128+[1]تعاون!F128+[1]دجلة!F128+[1]القابض!F128+[1]بيروت!F128+[1]بابل!F128+[1]بيبليوس!F128+'[1]زراعي تركي'!F128</f>
        <v>0</v>
      </c>
    </row>
    <row r="129" spans="2:6" ht="17.45" hidden="1" customHeight="1">
      <c r="B129" s="21" t="s">
        <v>156</v>
      </c>
      <c r="C129" s="58"/>
      <c r="D129" s="49"/>
      <c r="E129" s="59"/>
      <c r="F129" s="47">
        <f>[1]متحد!F129+[1]تجاري!F129+[1]اسلامي!F129+[1]بغداد!F129+[1]استثمار!F129+[1]أهلي!F129+[1]الوركاء!F129+'[1]الائتمان العراقي'!F129+[1]الأتحاد!F129+[1]إيلاف!F129+[1]سومر!F129+[1]خليج!F129+[1]الجنوب!F129+[1]كوردستان!F129+[1]موصل!F129+[1]اشور!F129+[1]منصور!F129+[1]أربيل!F129+'[1]عبر العراق'!F129+[1]تنمية!F129+[1]وطني!F129+[1]البلاد!F129+[1]وقفلر!F129+[1]البركة!F129+'[1]ابو ظبي'!F129+[1]القرطاس!F129+'[1]الثقة الدولي'!F129+'[1]نور العراق'!F129+[1]جيهان!F129+[1]الطيف!F129+[1]اسيا!F129+'[1]العربية الاسلامي'!F129+[1]الهدى!F129+'[1]الدولي الاسلامي'!F129+'[1]العالم الاسلامي'!F129+'[1]زين العراق'!F129+[1]الاوسط!F129+[1]الأقليم!F129+'[1]لبنان والمهجر'!F129+[1]عوده!F129+'[1]اللبناني الفرنسي'!F129+[1]الراجح!F129+'[1]امين العراق'!F129+[1]الأنصاري!F129+[1]ستاندرد!F129+[1]الرواحل!F129+[1]الأعتماد!F129+[1]المستشار!F129+[1]تعاون!F129+[1]دجلة!F129+[1]القابض!F129+[1]بيروت!F129+[1]بابل!F129+[1]بيبليوس!F129+'[1]زراعي تركي'!F129</f>
        <v>0</v>
      </c>
    </row>
    <row r="130" spans="2:6" ht="17.45" hidden="1" customHeight="1">
      <c r="C130" s="58"/>
      <c r="D130" s="49"/>
      <c r="E130" s="59"/>
      <c r="F130" s="47">
        <f>[1]متحد!F130+[1]تجاري!F130+[1]اسلامي!F130+[1]بغداد!F130+[1]استثمار!F130+[1]أهلي!F130+[1]الوركاء!F130+'[1]الائتمان العراقي'!F130+[1]الأتحاد!F130+[1]إيلاف!F130+[1]سومر!F130+[1]خليج!F130+[1]الجنوب!F130+[1]كوردستان!F130+[1]موصل!F130+[1]اشور!F130+[1]منصور!F130+[1]أربيل!F130+'[1]عبر العراق'!F130+[1]تنمية!F130+[1]وطني!F130+[1]البلاد!F130+[1]وقفلر!F130+[1]البركة!F130+'[1]ابو ظبي'!F130+[1]القرطاس!F130+'[1]الثقة الدولي'!F130+'[1]نور العراق'!F130+[1]جيهان!F130+[1]الطيف!F130+[1]اسيا!F130+'[1]العربية الاسلامي'!F130+[1]الهدى!F130+'[1]الدولي الاسلامي'!F130+'[1]العالم الاسلامي'!F130+'[1]زين العراق'!F130+[1]الاوسط!F130+[1]الأقليم!F130+'[1]لبنان والمهجر'!F130+[1]عوده!F130+'[1]اللبناني الفرنسي'!F130+[1]الراجح!F130+'[1]امين العراق'!F130+[1]الأنصاري!F130+[1]ستاندرد!F130+[1]الرواحل!F130+[1]الأعتماد!F130+[1]المستشار!F130+[1]تعاون!F130+[1]دجلة!F130+[1]القابض!F130+[1]بيروت!F130+[1]بابل!F130+[1]بيبليوس!F130+'[1]زراعي تركي'!F130</f>
        <v>0</v>
      </c>
    </row>
    <row r="131" spans="2:6" ht="17.45" hidden="1" customHeight="1">
      <c r="B131" s="62" t="s">
        <v>43</v>
      </c>
      <c r="C131" s="58"/>
      <c r="D131" s="49"/>
      <c r="E131" s="59"/>
      <c r="F131" s="47">
        <f>[1]متحد!F131+[1]تجاري!F131+[1]اسلامي!F131+[1]بغداد!F131+[1]استثمار!F131+[1]أهلي!F131+[1]الوركاء!F131+'[1]الائتمان العراقي'!F131+[1]الأتحاد!F131+[1]إيلاف!F131+[1]سومر!F131+[1]خليج!F131+[1]الجنوب!F131+[1]كوردستان!F131+[1]موصل!F131+[1]اشور!F131+[1]منصور!F131+[1]أربيل!F131+'[1]عبر العراق'!F131+[1]تنمية!F131+[1]وطني!F131+[1]البلاد!F131+[1]وقفلر!F131+[1]البركة!F131+'[1]ابو ظبي'!F131+[1]القرطاس!F131+'[1]الثقة الدولي'!F131+'[1]نور العراق'!F131+[1]جيهان!F131+[1]الطيف!F131+[1]اسيا!F131+'[1]العربية الاسلامي'!F131+[1]الهدى!F131+'[1]الدولي الاسلامي'!F131+'[1]العالم الاسلامي'!F131+'[1]زين العراق'!F131+[1]الاوسط!F131+[1]الأقليم!F131+'[1]لبنان والمهجر'!F131+[1]عوده!F131+'[1]اللبناني الفرنسي'!F131+[1]الراجح!F131+'[1]امين العراق'!F131+[1]الأنصاري!F131+[1]ستاندرد!F131+[1]الرواحل!F131+[1]الأعتماد!F131+[1]المستشار!F131+[1]تعاون!F131+[1]دجلة!F131+[1]القابض!F131+[1]بيروت!F131+[1]بابل!F131+[1]بيبليوس!F131+'[1]زراعي تركي'!F131</f>
        <v>0</v>
      </c>
    </row>
    <row r="132" spans="2:6" ht="17.45" hidden="1" customHeight="1">
      <c r="B132" s="21" t="s">
        <v>157</v>
      </c>
      <c r="C132" s="58"/>
      <c r="D132" s="49"/>
      <c r="E132" s="59"/>
      <c r="F132" s="47">
        <f>[1]متحد!F132+[1]تجاري!F132+[1]اسلامي!F132+[1]بغداد!F132+[1]استثمار!F132+[1]أهلي!F132+[1]الوركاء!F132+'[1]الائتمان العراقي'!F132+[1]الأتحاد!F132+[1]إيلاف!F132+[1]سومر!F132+[1]خليج!F132+[1]الجنوب!F132+[1]كوردستان!F132+[1]موصل!F132+[1]اشور!F132+[1]منصور!F132+[1]أربيل!F132+'[1]عبر العراق'!F132+[1]تنمية!F132+[1]وطني!F132+[1]البلاد!F132+[1]وقفلر!F132+[1]البركة!F132+'[1]ابو ظبي'!F132+[1]القرطاس!F132+'[1]الثقة الدولي'!F132+'[1]نور العراق'!F132+[1]جيهان!F132+[1]الطيف!F132+[1]اسيا!F132+'[1]العربية الاسلامي'!F132+[1]الهدى!F132+'[1]الدولي الاسلامي'!F132+'[1]العالم الاسلامي'!F132+'[1]زين العراق'!F132+[1]الاوسط!F132+[1]الأقليم!F132+'[1]لبنان والمهجر'!F132+[1]عوده!F132+'[1]اللبناني الفرنسي'!F132+[1]الراجح!F132+'[1]امين العراق'!F132+[1]الأنصاري!F132+[1]ستاندرد!F132+[1]الرواحل!F132+[1]الأعتماد!F132+[1]المستشار!F132+[1]تعاون!F132+[1]دجلة!F132+[1]القابض!F132+[1]بيروت!F132+[1]بابل!F132+[1]بيبليوس!F132+'[1]زراعي تركي'!F132</f>
        <v>0</v>
      </c>
    </row>
    <row r="133" spans="2:6" ht="17.45" hidden="1" customHeight="1">
      <c r="B133" s="21" t="s">
        <v>158</v>
      </c>
      <c r="C133" s="58"/>
      <c r="D133" s="49"/>
      <c r="E133" s="59"/>
      <c r="F133" s="47">
        <f>[1]متحد!F133+[1]تجاري!F133+[1]اسلامي!F133+[1]بغداد!F133+[1]استثمار!F133+[1]أهلي!F133+[1]الوركاء!F133+'[1]الائتمان العراقي'!F133+[1]الأتحاد!F133+[1]إيلاف!F133+[1]سومر!F133+[1]خليج!F133+[1]الجنوب!F133+[1]كوردستان!F133+[1]موصل!F133+[1]اشور!F133+[1]منصور!F133+[1]أربيل!F133+'[1]عبر العراق'!F133+[1]تنمية!F133+[1]وطني!F133+[1]البلاد!F133+[1]وقفلر!F133+[1]البركة!F133+'[1]ابو ظبي'!F133+[1]القرطاس!F133+'[1]الثقة الدولي'!F133+'[1]نور العراق'!F133+[1]جيهان!F133+[1]الطيف!F133+[1]اسيا!F133+'[1]العربية الاسلامي'!F133+[1]الهدى!F133+'[1]الدولي الاسلامي'!F133+'[1]العالم الاسلامي'!F133+'[1]زين العراق'!F133+[1]الاوسط!F133+[1]الأقليم!F133+'[1]لبنان والمهجر'!F133+[1]عوده!F133+'[1]اللبناني الفرنسي'!F133+[1]الراجح!F133+'[1]امين العراق'!F133+[1]الأنصاري!F133+[1]ستاندرد!F133+[1]الرواحل!F133+[1]الأعتماد!F133+[1]المستشار!F133+[1]تعاون!F133+[1]دجلة!F133+[1]القابض!F133+[1]بيروت!F133+[1]بابل!F133+[1]بيبليوس!F133+'[1]زراعي تركي'!F133</f>
        <v>0</v>
      </c>
    </row>
    <row r="134" spans="2:6" ht="17.45" hidden="1" customHeight="1">
      <c r="C134" s="58"/>
      <c r="D134" s="49"/>
      <c r="E134" s="59"/>
      <c r="F134" s="47">
        <f>[1]متحد!F134+[1]تجاري!F134+[1]اسلامي!F134+[1]بغداد!F134+[1]استثمار!F134+[1]أهلي!F134+[1]الوركاء!F134+'[1]الائتمان العراقي'!F134+[1]الأتحاد!F134+[1]إيلاف!F134+[1]سومر!F134+[1]خليج!F134+[1]الجنوب!F134+[1]كوردستان!F134+[1]موصل!F134+[1]اشور!F134+[1]منصور!F134+[1]أربيل!F134+'[1]عبر العراق'!F134+[1]تنمية!F134+[1]وطني!F134+[1]البلاد!F134+[1]وقفلر!F134+[1]البركة!F134+'[1]ابو ظبي'!F134+[1]القرطاس!F134+'[1]الثقة الدولي'!F134+'[1]نور العراق'!F134+[1]جيهان!F134+[1]الطيف!F134+[1]اسيا!F134+'[1]العربية الاسلامي'!F134+[1]الهدى!F134+'[1]الدولي الاسلامي'!F134+'[1]العالم الاسلامي'!F134+'[1]زين العراق'!F134+[1]الاوسط!F134+[1]الأقليم!F134+'[1]لبنان والمهجر'!F134+[1]عوده!F134+'[1]اللبناني الفرنسي'!F134+[1]الراجح!F134+'[1]امين العراق'!F134+[1]الأنصاري!F134+[1]ستاندرد!F134+[1]الرواحل!F134+[1]الأعتماد!F134+[1]المستشار!F134+[1]تعاون!F134+[1]دجلة!F134+[1]القابض!F134+[1]بيروت!F134+[1]بابل!F134+[1]بيبليوس!F134+'[1]زراعي تركي'!F134</f>
        <v>0</v>
      </c>
    </row>
    <row r="135" spans="2:6" ht="17.45" hidden="1" customHeight="1">
      <c r="B135" s="63" t="s">
        <v>51</v>
      </c>
      <c r="C135" s="58"/>
      <c r="D135" s="49"/>
      <c r="E135" s="59"/>
      <c r="F135" s="47">
        <f>[1]متحد!F135+[1]تجاري!F135+[1]اسلامي!F135+[1]بغداد!F135+[1]استثمار!F135+[1]أهلي!F135+[1]الوركاء!F135+'[1]الائتمان العراقي'!F135+[1]الأتحاد!F135+[1]إيلاف!F135+[1]سومر!F135+[1]خليج!F135+[1]الجنوب!F135+[1]كوردستان!F135+[1]موصل!F135+[1]اشور!F135+[1]منصور!F135+[1]أربيل!F135+'[1]عبر العراق'!F135+[1]تنمية!F135+[1]وطني!F135+[1]البلاد!F135+[1]وقفلر!F135+[1]البركة!F135+'[1]ابو ظبي'!F135+[1]القرطاس!F135+'[1]الثقة الدولي'!F135+'[1]نور العراق'!F135+[1]جيهان!F135+[1]الطيف!F135+[1]اسيا!F135+'[1]العربية الاسلامي'!F135+[1]الهدى!F135+'[1]الدولي الاسلامي'!F135+'[1]العالم الاسلامي'!F135+'[1]زين العراق'!F135+[1]الاوسط!F135+[1]الأقليم!F135+'[1]لبنان والمهجر'!F135+[1]عوده!F135+'[1]اللبناني الفرنسي'!F135+[1]الراجح!F135+'[1]امين العراق'!F135+[1]الأنصاري!F135+[1]ستاندرد!F135+[1]الرواحل!F135+[1]الأعتماد!F135+[1]المستشار!F135+[1]تعاون!F135+[1]دجلة!F135+[1]القابض!F135+[1]بيروت!F135+[1]بابل!F135+[1]بيبليوس!F135+'[1]زراعي تركي'!F135</f>
        <v>0</v>
      </c>
    </row>
    <row r="136" spans="2:6" ht="17.45" hidden="1" customHeight="1">
      <c r="B136" s="21" t="s">
        <v>159</v>
      </c>
      <c r="C136" s="58"/>
      <c r="D136" s="49"/>
      <c r="E136" s="59"/>
      <c r="F136" s="47">
        <f>[1]متحد!F136+[1]تجاري!F136+[1]اسلامي!F136+[1]بغداد!F136+[1]استثمار!F136+[1]أهلي!F136+[1]الوركاء!F136+'[1]الائتمان العراقي'!F136+[1]الأتحاد!F136+[1]إيلاف!F136+[1]سومر!F136+[1]خليج!F136+[1]الجنوب!F136+[1]كوردستان!F136+[1]موصل!F136+[1]اشور!F136+[1]منصور!F136+[1]أربيل!F136+'[1]عبر العراق'!F136+[1]تنمية!F136+[1]وطني!F136+[1]البلاد!F136+[1]وقفلر!F136+[1]البركة!F136+'[1]ابو ظبي'!F136+[1]القرطاس!F136+'[1]الثقة الدولي'!F136+'[1]نور العراق'!F136+[1]جيهان!F136+[1]الطيف!F136+[1]اسيا!F136+'[1]العربية الاسلامي'!F136+[1]الهدى!F136+'[1]الدولي الاسلامي'!F136+'[1]العالم الاسلامي'!F136+'[1]زين العراق'!F136+[1]الاوسط!F136+[1]الأقليم!F136+'[1]لبنان والمهجر'!F136+[1]عوده!F136+'[1]اللبناني الفرنسي'!F136+[1]الراجح!F136+'[1]امين العراق'!F136+[1]الأنصاري!F136+[1]ستاندرد!F136+[1]الرواحل!F136+[1]الأعتماد!F136+[1]المستشار!F136+[1]تعاون!F136+[1]دجلة!F136+[1]القابض!F136+[1]بيروت!F136+[1]بابل!F136+[1]بيبليوس!F136+'[1]زراعي تركي'!F136</f>
        <v>0</v>
      </c>
    </row>
    <row r="137" spans="2:6" ht="17.45" hidden="1" customHeight="1">
      <c r="B137" s="21" t="s">
        <v>160</v>
      </c>
      <c r="C137" s="58"/>
      <c r="D137" s="49"/>
      <c r="E137" s="59"/>
      <c r="F137" s="47">
        <f>[1]متحد!F137+[1]تجاري!F137+[1]اسلامي!F137+[1]بغداد!F137+[1]استثمار!F137+[1]أهلي!F137+[1]الوركاء!F137+'[1]الائتمان العراقي'!F137+[1]الأتحاد!F137+[1]إيلاف!F137+[1]سومر!F137+[1]خليج!F137+[1]الجنوب!F137+[1]كوردستان!F137+[1]موصل!F137+[1]اشور!F137+[1]منصور!F137+[1]أربيل!F137+'[1]عبر العراق'!F137+[1]تنمية!F137+[1]وطني!F137+[1]البلاد!F137+[1]وقفلر!F137+[1]البركة!F137+'[1]ابو ظبي'!F137+[1]القرطاس!F137+'[1]الثقة الدولي'!F137+'[1]نور العراق'!F137+[1]جيهان!F137+[1]الطيف!F137+[1]اسيا!F137+'[1]العربية الاسلامي'!F137+[1]الهدى!F137+'[1]الدولي الاسلامي'!F137+'[1]العالم الاسلامي'!F137+'[1]زين العراق'!F137+[1]الاوسط!F137+[1]الأقليم!F137+'[1]لبنان والمهجر'!F137+[1]عوده!F137+'[1]اللبناني الفرنسي'!F137+[1]الراجح!F137+'[1]امين العراق'!F137+[1]الأنصاري!F137+[1]ستاندرد!F137+[1]الرواحل!F137+[1]الأعتماد!F137+[1]المستشار!F137+[1]تعاون!F137+[1]دجلة!F137+[1]القابض!F137+[1]بيروت!F137+[1]بابل!F137+[1]بيبليوس!F137+'[1]زراعي تركي'!F137</f>
        <v>0</v>
      </c>
    </row>
    <row r="138" spans="2:6" ht="17.45" hidden="1" customHeight="1">
      <c r="B138" s="21" t="s">
        <v>161</v>
      </c>
      <c r="C138" s="58"/>
      <c r="D138" s="49"/>
      <c r="E138" s="59"/>
      <c r="F138" s="47">
        <f>[1]متحد!F138+[1]تجاري!F138+[1]اسلامي!F138+[1]بغداد!F138+[1]استثمار!F138+[1]أهلي!F138+[1]الوركاء!F138+'[1]الائتمان العراقي'!F138+[1]الأتحاد!F138+[1]إيلاف!F138+[1]سومر!F138+[1]خليج!F138+[1]الجنوب!F138+[1]كوردستان!F138+[1]موصل!F138+[1]اشور!F138+[1]منصور!F138+[1]أربيل!F138+'[1]عبر العراق'!F138+[1]تنمية!F138+[1]وطني!F138+[1]البلاد!F138+[1]وقفلر!F138+[1]البركة!F138+'[1]ابو ظبي'!F138+[1]القرطاس!F138+'[1]الثقة الدولي'!F138+'[1]نور العراق'!F138+[1]جيهان!F138+[1]الطيف!F138+[1]اسيا!F138+'[1]العربية الاسلامي'!F138+[1]الهدى!F138+'[1]الدولي الاسلامي'!F138+'[1]العالم الاسلامي'!F138+'[1]زين العراق'!F138+[1]الاوسط!F138+[1]الأقليم!F138+'[1]لبنان والمهجر'!F138+[1]عوده!F138+'[1]اللبناني الفرنسي'!F138+[1]الراجح!F138+'[1]امين العراق'!F138+[1]الأنصاري!F138+[1]ستاندرد!F138+[1]الرواحل!F138+[1]الأعتماد!F138+[1]المستشار!F138+[1]تعاون!F138+[1]دجلة!F138+[1]القابض!F138+[1]بيروت!F138+[1]بابل!F138+[1]بيبليوس!F138+'[1]زراعي تركي'!F138</f>
        <v>0</v>
      </c>
    </row>
    <row r="139" spans="2:6" ht="17.45" hidden="1" customHeight="1">
      <c r="B139" s="21" t="s">
        <v>162</v>
      </c>
      <c r="C139" s="58"/>
      <c r="D139" s="49"/>
      <c r="E139" s="59"/>
      <c r="F139" s="47">
        <f>[1]متحد!F139+[1]تجاري!F139+[1]اسلامي!F139+[1]بغداد!F139+[1]استثمار!F139+[1]أهلي!F139+[1]الوركاء!F139+'[1]الائتمان العراقي'!F139+[1]الأتحاد!F139+[1]إيلاف!F139+[1]سومر!F139+[1]خليج!F139+[1]الجنوب!F139+[1]كوردستان!F139+[1]موصل!F139+[1]اشور!F139+[1]منصور!F139+[1]أربيل!F139+'[1]عبر العراق'!F139+[1]تنمية!F139+[1]وطني!F139+[1]البلاد!F139+[1]وقفلر!F139+[1]البركة!F139+'[1]ابو ظبي'!F139+[1]القرطاس!F139+'[1]الثقة الدولي'!F139+'[1]نور العراق'!F139+[1]جيهان!F139+[1]الطيف!F139+[1]اسيا!F139+'[1]العربية الاسلامي'!F139+[1]الهدى!F139+'[1]الدولي الاسلامي'!F139+'[1]العالم الاسلامي'!F139+'[1]زين العراق'!F139+[1]الاوسط!F139+[1]الأقليم!F139+'[1]لبنان والمهجر'!F139+[1]عوده!F139+'[1]اللبناني الفرنسي'!F139+[1]الراجح!F139+'[1]امين العراق'!F139+[1]الأنصاري!F139+[1]ستاندرد!F139+[1]الرواحل!F139+[1]الأعتماد!F139+[1]المستشار!F139+[1]تعاون!F139+[1]دجلة!F139+[1]القابض!F139+[1]بيروت!F139+[1]بابل!F139+[1]بيبليوس!F139+'[1]زراعي تركي'!F139</f>
        <v>0</v>
      </c>
    </row>
    <row r="140" spans="2:6" ht="17.45" hidden="1" customHeight="1">
      <c r="B140" s="21" t="s">
        <v>163</v>
      </c>
      <c r="C140" s="58"/>
      <c r="D140" s="49"/>
      <c r="E140" s="59"/>
      <c r="F140" s="47">
        <f>[1]متحد!F140+[1]تجاري!F140+[1]اسلامي!F140+[1]بغداد!F140+[1]استثمار!F140+[1]أهلي!F140+[1]الوركاء!F140+'[1]الائتمان العراقي'!F140+[1]الأتحاد!F140+[1]إيلاف!F140+[1]سومر!F140+[1]خليج!F140+[1]الجنوب!F140+[1]كوردستان!F140+[1]موصل!F140+[1]اشور!F140+[1]منصور!F140+[1]أربيل!F140+'[1]عبر العراق'!F140+[1]تنمية!F140+[1]وطني!F140+[1]البلاد!F140+[1]وقفلر!F140+[1]البركة!F140+'[1]ابو ظبي'!F140+[1]القرطاس!F140+'[1]الثقة الدولي'!F140+'[1]نور العراق'!F140+[1]جيهان!F140+[1]الطيف!F140+[1]اسيا!F140+'[1]العربية الاسلامي'!F140+[1]الهدى!F140+'[1]الدولي الاسلامي'!F140+'[1]العالم الاسلامي'!F140+'[1]زين العراق'!F140+[1]الاوسط!F140+[1]الأقليم!F140+'[1]لبنان والمهجر'!F140+[1]عوده!F140+'[1]اللبناني الفرنسي'!F140+[1]الراجح!F140+'[1]امين العراق'!F140+[1]الأنصاري!F140+[1]ستاندرد!F140+[1]الرواحل!F140+[1]الأعتماد!F140+[1]المستشار!F140+[1]تعاون!F140+[1]دجلة!F140+[1]القابض!F140+[1]بيروت!F140+[1]بابل!F140+[1]بيبليوس!F140+'[1]زراعي تركي'!F140</f>
        <v>0</v>
      </c>
    </row>
    <row r="141" spans="2:6" ht="17.45" hidden="1" customHeight="1">
      <c r="B141" s="21" t="s">
        <v>164</v>
      </c>
      <c r="C141" s="58"/>
      <c r="D141" s="49"/>
      <c r="E141" s="59"/>
      <c r="F141" s="47">
        <f>[1]متحد!F141+[1]تجاري!F141+[1]اسلامي!F141+[1]بغداد!F141+[1]استثمار!F141+[1]أهلي!F141+[1]الوركاء!F141+'[1]الائتمان العراقي'!F141+[1]الأتحاد!F141+[1]إيلاف!F141+[1]سومر!F141+[1]خليج!F141+[1]الجنوب!F141+[1]كوردستان!F141+[1]موصل!F141+[1]اشور!F141+[1]منصور!F141+[1]أربيل!F141+'[1]عبر العراق'!F141+[1]تنمية!F141+[1]وطني!F141+[1]البلاد!F141+[1]وقفلر!F141+[1]البركة!F141+'[1]ابو ظبي'!F141+[1]القرطاس!F141+'[1]الثقة الدولي'!F141+'[1]نور العراق'!F141+[1]جيهان!F141+[1]الطيف!F141+[1]اسيا!F141+'[1]العربية الاسلامي'!F141+[1]الهدى!F141+'[1]الدولي الاسلامي'!F141+'[1]العالم الاسلامي'!F141+'[1]زين العراق'!F141+[1]الاوسط!F141+[1]الأقليم!F141+'[1]لبنان والمهجر'!F141+[1]عوده!F141+'[1]اللبناني الفرنسي'!F141+[1]الراجح!F141+'[1]امين العراق'!F141+[1]الأنصاري!F141+[1]ستاندرد!F141+[1]الرواحل!F141+[1]الأعتماد!F141+[1]المستشار!F141+[1]تعاون!F141+[1]دجلة!F141+[1]القابض!F141+[1]بيروت!F141+[1]بابل!F141+[1]بيبليوس!F141+'[1]زراعي تركي'!F141</f>
        <v>0</v>
      </c>
    </row>
    <row r="142" spans="2:6" ht="17.45" hidden="1" customHeight="1">
      <c r="B142" s="21" t="s">
        <v>165</v>
      </c>
      <c r="C142" s="58"/>
      <c r="D142" s="49"/>
      <c r="E142" s="59"/>
      <c r="F142" s="47">
        <f>[1]متحد!F142+[1]تجاري!F142+[1]اسلامي!F142+[1]بغداد!F142+[1]استثمار!F142+[1]أهلي!F142+[1]الوركاء!F142+'[1]الائتمان العراقي'!F142+[1]الأتحاد!F142+[1]إيلاف!F142+[1]سومر!F142+[1]خليج!F142+[1]الجنوب!F142+[1]كوردستان!F142+[1]موصل!F142+[1]اشور!F142+[1]منصور!F142+[1]أربيل!F142+'[1]عبر العراق'!F142+[1]تنمية!F142+[1]وطني!F142+[1]البلاد!F142+[1]وقفلر!F142+[1]البركة!F142+'[1]ابو ظبي'!F142+[1]القرطاس!F142+'[1]الثقة الدولي'!F142+'[1]نور العراق'!F142+[1]جيهان!F142+[1]الطيف!F142+[1]اسيا!F142+'[1]العربية الاسلامي'!F142+[1]الهدى!F142+'[1]الدولي الاسلامي'!F142+'[1]العالم الاسلامي'!F142+'[1]زين العراق'!F142+[1]الاوسط!F142+[1]الأقليم!F142+'[1]لبنان والمهجر'!F142+[1]عوده!F142+'[1]اللبناني الفرنسي'!F142+[1]الراجح!F142+'[1]امين العراق'!F142+[1]الأنصاري!F142+[1]ستاندرد!F142+[1]الرواحل!F142+[1]الأعتماد!F142+[1]المستشار!F142+[1]تعاون!F142+[1]دجلة!F142+[1]القابض!F142+[1]بيروت!F142+[1]بابل!F142+[1]بيبليوس!F142+'[1]زراعي تركي'!F142</f>
        <v>0</v>
      </c>
    </row>
    <row r="143" spans="2:6" ht="17.45" hidden="1" customHeight="1">
      <c r="B143" s="21" t="s">
        <v>166</v>
      </c>
      <c r="C143" s="58"/>
      <c r="D143" s="49"/>
      <c r="E143" s="59"/>
      <c r="F143" s="47">
        <f>[1]متحد!F143+[1]تجاري!F143+[1]اسلامي!F143+[1]بغداد!F143+[1]استثمار!F143+[1]أهلي!F143+[1]الوركاء!F143+'[1]الائتمان العراقي'!F143+[1]الأتحاد!F143+[1]إيلاف!F143+[1]سومر!F143+[1]خليج!F143+[1]الجنوب!F143+[1]كوردستان!F143+[1]موصل!F143+[1]اشور!F143+[1]منصور!F143+[1]أربيل!F143+'[1]عبر العراق'!F143+[1]تنمية!F143+[1]وطني!F143+[1]البلاد!F143+[1]وقفلر!F143+[1]البركة!F143+'[1]ابو ظبي'!F143+[1]القرطاس!F143+'[1]الثقة الدولي'!F143+'[1]نور العراق'!F143+[1]جيهان!F143+[1]الطيف!F143+[1]اسيا!F143+'[1]العربية الاسلامي'!F143+[1]الهدى!F143+'[1]الدولي الاسلامي'!F143+'[1]العالم الاسلامي'!F143+'[1]زين العراق'!F143+[1]الاوسط!F143+[1]الأقليم!F143+'[1]لبنان والمهجر'!F143+[1]عوده!F143+'[1]اللبناني الفرنسي'!F143+[1]الراجح!F143+'[1]امين العراق'!F143+[1]الأنصاري!F143+[1]ستاندرد!F143+[1]الرواحل!F143+[1]الأعتماد!F143+[1]المستشار!F143+[1]تعاون!F143+[1]دجلة!F143+[1]القابض!F143+[1]بيروت!F143+[1]بابل!F143+[1]بيبليوس!F143+'[1]زراعي تركي'!F143</f>
        <v>0</v>
      </c>
    </row>
    <row r="144" spans="2:6" ht="17.45" hidden="1" customHeight="1">
      <c r="B144" s="21" t="s">
        <v>167</v>
      </c>
      <c r="C144" s="58"/>
      <c r="D144" s="49"/>
      <c r="E144" s="59"/>
      <c r="F144" s="47">
        <f>[1]متحد!F144+[1]تجاري!F144+[1]اسلامي!F144+[1]بغداد!F144+[1]استثمار!F144+[1]أهلي!F144+[1]الوركاء!F144+'[1]الائتمان العراقي'!F144+[1]الأتحاد!F144+[1]إيلاف!F144+[1]سومر!F144+[1]خليج!F144+[1]الجنوب!F144+[1]كوردستان!F144+[1]موصل!F144+[1]اشور!F144+[1]منصور!F144+[1]أربيل!F144+'[1]عبر العراق'!F144+[1]تنمية!F144+[1]وطني!F144+[1]البلاد!F144+[1]وقفلر!F144+[1]البركة!F144+'[1]ابو ظبي'!F144+[1]القرطاس!F144+'[1]الثقة الدولي'!F144+'[1]نور العراق'!F144+[1]جيهان!F144+[1]الطيف!F144+[1]اسيا!F144+'[1]العربية الاسلامي'!F144+[1]الهدى!F144+'[1]الدولي الاسلامي'!F144+'[1]العالم الاسلامي'!F144+'[1]زين العراق'!F144+[1]الاوسط!F144+[1]الأقليم!F144+'[1]لبنان والمهجر'!F144+[1]عوده!F144+'[1]اللبناني الفرنسي'!F144+[1]الراجح!F144+'[1]امين العراق'!F144+[1]الأنصاري!F144+[1]ستاندرد!F144+[1]الرواحل!F144+[1]الأعتماد!F144+[1]المستشار!F144+[1]تعاون!F144+[1]دجلة!F144+[1]القابض!F144+[1]بيروت!F144+[1]بابل!F144+[1]بيبليوس!F144+'[1]زراعي تركي'!F144</f>
        <v>0</v>
      </c>
    </row>
    <row r="145" spans="2:6" ht="17.45" hidden="1" customHeight="1">
      <c r="B145" s="21" t="s">
        <v>155</v>
      </c>
      <c r="C145" s="58"/>
      <c r="D145" s="49"/>
      <c r="E145" s="59"/>
      <c r="F145" s="47">
        <f>[1]متحد!F145+[1]تجاري!F145+[1]اسلامي!F145+[1]بغداد!F145+[1]استثمار!F145+[1]أهلي!F145+[1]الوركاء!F145+'[1]الائتمان العراقي'!F145+[1]الأتحاد!F145+[1]إيلاف!F145+[1]سومر!F145+[1]خليج!F145+[1]الجنوب!F145+[1]كوردستان!F145+[1]موصل!F145+[1]اشور!F145+[1]منصور!F145+[1]أربيل!F145+'[1]عبر العراق'!F145+[1]تنمية!F145+[1]وطني!F145+[1]البلاد!F145+[1]وقفلر!F145+[1]البركة!F145+'[1]ابو ظبي'!F145+[1]القرطاس!F145+'[1]الثقة الدولي'!F145+'[1]نور العراق'!F145+[1]جيهان!F145+[1]الطيف!F145+[1]اسيا!F145+'[1]العربية الاسلامي'!F145+[1]الهدى!F145+'[1]الدولي الاسلامي'!F145+'[1]العالم الاسلامي'!F145+'[1]زين العراق'!F145+[1]الاوسط!F145+[1]الأقليم!F145+'[1]لبنان والمهجر'!F145+[1]عوده!F145+'[1]اللبناني الفرنسي'!F145+[1]الراجح!F145+'[1]امين العراق'!F145+[1]الأنصاري!F145+[1]ستاندرد!F145+[1]الرواحل!F145+[1]الأعتماد!F145+[1]المستشار!F145+[1]تعاون!F145+[1]دجلة!F145+[1]القابض!F145+[1]بيروت!F145+[1]بابل!F145+[1]بيبليوس!F145+'[1]زراعي تركي'!F145</f>
        <v>0</v>
      </c>
    </row>
    <row r="146" spans="2:6" ht="17.45" hidden="1" customHeight="1">
      <c r="B146" s="21" t="s">
        <v>168</v>
      </c>
      <c r="C146" s="58"/>
      <c r="D146" s="49"/>
      <c r="E146" s="59"/>
      <c r="F146" s="47">
        <f>[1]متحد!F146+[1]تجاري!F146+[1]اسلامي!F146+[1]بغداد!F146+[1]استثمار!F146+[1]أهلي!F146+[1]الوركاء!F146+'[1]الائتمان العراقي'!F146+[1]الأتحاد!F146+[1]إيلاف!F146+[1]سومر!F146+[1]خليج!F146+[1]الجنوب!F146+[1]كوردستان!F146+[1]موصل!F146+[1]اشور!F146+[1]منصور!F146+[1]أربيل!F146+'[1]عبر العراق'!F146+[1]تنمية!F146+[1]وطني!F146+[1]البلاد!F146+[1]وقفلر!F146+[1]البركة!F146+'[1]ابو ظبي'!F146+[1]القرطاس!F146+'[1]الثقة الدولي'!F146+'[1]نور العراق'!F146+[1]جيهان!F146+[1]الطيف!F146+[1]اسيا!F146+'[1]العربية الاسلامي'!F146+[1]الهدى!F146+'[1]الدولي الاسلامي'!F146+'[1]العالم الاسلامي'!F146+'[1]زين العراق'!F146+[1]الاوسط!F146+[1]الأقليم!F146+'[1]لبنان والمهجر'!F146+[1]عوده!F146+'[1]اللبناني الفرنسي'!F146+[1]الراجح!F146+'[1]امين العراق'!F146+[1]الأنصاري!F146+[1]ستاندرد!F146+[1]الرواحل!F146+[1]الأعتماد!F146+[1]المستشار!F146+[1]تعاون!F146+[1]دجلة!F146+[1]القابض!F146+[1]بيروت!F146+[1]بابل!F146+[1]بيبليوس!F146+'[1]زراعي تركي'!F146</f>
        <v>0</v>
      </c>
    </row>
    <row r="147" spans="2:6" ht="17.45" hidden="1" customHeight="1">
      <c r="C147" s="58"/>
      <c r="D147" s="49"/>
      <c r="E147" s="59"/>
      <c r="F147" s="47">
        <f>[1]متحد!F147+[1]تجاري!F147+[1]اسلامي!F147+[1]بغداد!F147+[1]استثمار!F147+[1]أهلي!F147+[1]الوركاء!F147+'[1]الائتمان العراقي'!F147+[1]الأتحاد!F147+[1]إيلاف!F147+[1]سومر!F147+[1]خليج!F147+[1]الجنوب!F147+[1]كوردستان!F147+[1]موصل!F147+[1]اشور!F147+[1]منصور!F147+[1]أربيل!F147+'[1]عبر العراق'!F147+[1]تنمية!F147+[1]وطني!F147+[1]البلاد!F147+[1]وقفلر!F147+[1]البركة!F147+'[1]ابو ظبي'!F147+[1]القرطاس!F147+'[1]الثقة الدولي'!F147+'[1]نور العراق'!F147+[1]جيهان!F147+[1]الطيف!F147+[1]اسيا!F147+'[1]العربية الاسلامي'!F147+[1]الهدى!F147+'[1]الدولي الاسلامي'!F147+'[1]العالم الاسلامي'!F147+'[1]زين العراق'!F147+[1]الاوسط!F147+[1]الأقليم!F147+'[1]لبنان والمهجر'!F147+[1]عوده!F147+'[1]اللبناني الفرنسي'!F147+[1]الراجح!F147+'[1]امين العراق'!F147+[1]الأنصاري!F147+[1]ستاندرد!F147+[1]الرواحل!F147+[1]الأعتماد!F147+[1]المستشار!F147+[1]تعاون!F147+[1]دجلة!F147+[1]القابض!F147+[1]بيروت!F147+[1]بابل!F147+[1]بيبليوس!F147+'[1]زراعي تركي'!F147</f>
        <v>0</v>
      </c>
    </row>
    <row r="148" spans="2:6" ht="17.45" hidden="1" customHeight="1">
      <c r="B148" s="61" t="s">
        <v>6</v>
      </c>
      <c r="C148" s="58"/>
      <c r="D148" s="49"/>
      <c r="E148" s="59"/>
      <c r="F148" s="47">
        <f>[1]متحد!F148+[1]تجاري!F148+[1]اسلامي!F148+[1]بغداد!F148+[1]استثمار!F148+[1]أهلي!F148+[1]الوركاء!F148+'[1]الائتمان العراقي'!F148+[1]الأتحاد!F148+[1]إيلاف!F148+[1]سومر!F148+[1]خليج!F148+[1]الجنوب!F148+[1]كوردستان!F148+[1]موصل!F148+[1]اشور!F148+[1]منصور!F148+[1]أربيل!F148+'[1]عبر العراق'!F148+[1]تنمية!F148+[1]وطني!F148+[1]البلاد!F148+[1]وقفلر!F148+[1]البركة!F148+'[1]ابو ظبي'!F148+[1]القرطاس!F148+'[1]الثقة الدولي'!F148+'[1]نور العراق'!F148+[1]جيهان!F148+[1]الطيف!F148+[1]اسيا!F148+'[1]العربية الاسلامي'!F148+[1]الهدى!F148+'[1]الدولي الاسلامي'!F148+'[1]العالم الاسلامي'!F148+'[1]زين العراق'!F148+[1]الاوسط!F148+[1]الأقليم!F148+'[1]لبنان والمهجر'!F148+[1]عوده!F148+'[1]اللبناني الفرنسي'!F148+[1]الراجح!F148+'[1]امين العراق'!F148+[1]الأنصاري!F148+[1]ستاندرد!F148+[1]الرواحل!F148+[1]الأعتماد!F148+[1]المستشار!F148+[1]تعاون!F148+[1]دجلة!F148+[1]القابض!F148+[1]بيروت!F148+[1]بابل!F148+[1]بيبليوس!F148+'[1]زراعي تركي'!F148</f>
        <v>0</v>
      </c>
    </row>
    <row r="149" spans="2:6" ht="17.45" hidden="1" customHeight="1">
      <c r="B149" s="21" t="s">
        <v>169</v>
      </c>
      <c r="C149" s="58"/>
      <c r="D149" s="49"/>
      <c r="E149" s="59"/>
      <c r="F149" s="47">
        <f>[1]متحد!F149+[1]تجاري!F149+[1]اسلامي!F149+[1]بغداد!F149+[1]استثمار!F149+[1]أهلي!F149+[1]الوركاء!F149+'[1]الائتمان العراقي'!F149+[1]الأتحاد!F149+[1]إيلاف!F149+[1]سومر!F149+[1]خليج!F149+[1]الجنوب!F149+[1]كوردستان!F149+[1]موصل!F149+[1]اشور!F149+[1]منصور!F149+[1]أربيل!F149+'[1]عبر العراق'!F149+[1]تنمية!F149+[1]وطني!F149+[1]البلاد!F149+[1]وقفلر!F149+[1]البركة!F149+'[1]ابو ظبي'!F149+[1]القرطاس!F149+'[1]الثقة الدولي'!F149+'[1]نور العراق'!F149+[1]جيهان!F149+[1]الطيف!F149+[1]اسيا!F149+'[1]العربية الاسلامي'!F149+[1]الهدى!F149+'[1]الدولي الاسلامي'!F149+'[1]العالم الاسلامي'!F149+'[1]زين العراق'!F149+[1]الاوسط!F149+[1]الأقليم!F149+'[1]لبنان والمهجر'!F149+[1]عوده!F149+'[1]اللبناني الفرنسي'!F149+[1]الراجح!F149+'[1]امين العراق'!F149+[1]الأنصاري!F149+[1]ستاندرد!F149+[1]الرواحل!F149+[1]الأعتماد!F149+[1]المستشار!F149+[1]تعاون!F149+[1]دجلة!F149+[1]القابض!F149+[1]بيروت!F149+[1]بابل!F149+[1]بيبليوس!F149+'[1]زراعي تركي'!F149</f>
        <v>0</v>
      </c>
    </row>
    <row r="150" spans="2:6" ht="17.45" hidden="1" customHeight="1">
      <c r="B150" s="21" t="s">
        <v>170</v>
      </c>
      <c r="C150" s="58"/>
      <c r="D150" s="49"/>
      <c r="E150" s="59"/>
      <c r="F150" s="47">
        <f>[1]متحد!F150+[1]تجاري!F150+[1]اسلامي!F150+[1]بغداد!F150+[1]استثمار!F150+[1]أهلي!F150+[1]الوركاء!F150+'[1]الائتمان العراقي'!F150+[1]الأتحاد!F150+[1]إيلاف!F150+[1]سومر!F150+[1]خليج!F150+[1]الجنوب!F150+[1]كوردستان!F150+[1]موصل!F150+[1]اشور!F150+[1]منصور!F150+[1]أربيل!F150+'[1]عبر العراق'!F150+[1]تنمية!F150+[1]وطني!F150+[1]البلاد!F150+[1]وقفلر!F150+[1]البركة!F150+'[1]ابو ظبي'!F150+[1]القرطاس!F150+'[1]الثقة الدولي'!F150+'[1]نور العراق'!F150+[1]جيهان!F150+[1]الطيف!F150+[1]اسيا!F150+'[1]العربية الاسلامي'!F150+[1]الهدى!F150+'[1]الدولي الاسلامي'!F150+'[1]العالم الاسلامي'!F150+'[1]زين العراق'!F150+[1]الاوسط!F150+[1]الأقليم!F150+'[1]لبنان والمهجر'!F150+[1]عوده!F150+'[1]اللبناني الفرنسي'!F150+[1]الراجح!F150+'[1]امين العراق'!F150+[1]الأنصاري!F150+[1]ستاندرد!F150+[1]الرواحل!F150+[1]الأعتماد!F150+[1]المستشار!F150+[1]تعاون!F150+[1]دجلة!F150+[1]القابض!F150+[1]بيروت!F150+[1]بابل!F150+[1]بيبليوس!F150+'[1]زراعي تركي'!F150</f>
        <v>0</v>
      </c>
    </row>
    <row r="151" spans="2:6" ht="17.45" hidden="1" customHeight="1">
      <c r="B151" s="21" t="s">
        <v>171</v>
      </c>
      <c r="C151" s="58"/>
      <c r="D151" s="49"/>
      <c r="E151" s="59"/>
      <c r="F151" s="47">
        <f>[1]متحد!F151+[1]تجاري!F151+[1]اسلامي!F151+[1]بغداد!F151+[1]استثمار!F151+[1]أهلي!F151+[1]الوركاء!F151+'[1]الائتمان العراقي'!F151+[1]الأتحاد!F151+[1]إيلاف!F151+[1]سومر!F151+[1]خليج!F151+[1]الجنوب!F151+[1]كوردستان!F151+[1]موصل!F151+[1]اشور!F151+[1]منصور!F151+[1]أربيل!F151+'[1]عبر العراق'!F151+[1]تنمية!F151+[1]وطني!F151+[1]البلاد!F151+[1]وقفلر!F151+[1]البركة!F151+'[1]ابو ظبي'!F151+[1]القرطاس!F151+'[1]الثقة الدولي'!F151+'[1]نور العراق'!F151+[1]جيهان!F151+[1]الطيف!F151+[1]اسيا!F151+'[1]العربية الاسلامي'!F151+[1]الهدى!F151+'[1]الدولي الاسلامي'!F151+'[1]العالم الاسلامي'!F151+'[1]زين العراق'!F151+[1]الاوسط!F151+[1]الأقليم!F151+'[1]لبنان والمهجر'!F151+[1]عوده!F151+'[1]اللبناني الفرنسي'!F151+[1]الراجح!F151+'[1]امين العراق'!F151+[1]الأنصاري!F151+[1]ستاندرد!F151+[1]الرواحل!F151+[1]الأعتماد!F151+[1]المستشار!F151+[1]تعاون!F151+[1]دجلة!F151+[1]القابض!F151+[1]بيروت!F151+[1]بابل!F151+[1]بيبليوس!F151+'[1]زراعي تركي'!F151</f>
        <v>0</v>
      </c>
    </row>
    <row r="152" spans="2:6" ht="17.45" hidden="1" customHeight="1">
      <c r="B152" s="21" t="s">
        <v>172</v>
      </c>
      <c r="C152" s="58"/>
      <c r="D152" s="49"/>
      <c r="E152" s="59"/>
      <c r="F152" s="47">
        <f>[1]متحد!F152+[1]تجاري!F152+[1]اسلامي!F152+[1]بغداد!F152+[1]استثمار!F152+[1]أهلي!F152+[1]الوركاء!F152+'[1]الائتمان العراقي'!F152+[1]الأتحاد!F152+[1]إيلاف!F152+[1]سومر!F152+[1]خليج!F152+[1]الجنوب!F152+[1]كوردستان!F152+[1]موصل!F152+[1]اشور!F152+[1]منصور!F152+[1]أربيل!F152+'[1]عبر العراق'!F152+[1]تنمية!F152+[1]وطني!F152+[1]البلاد!F152+[1]وقفلر!F152+[1]البركة!F152+'[1]ابو ظبي'!F152+[1]القرطاس!F152+'[1]الثقة الدولي'!F152+'[1]نور العراق'!F152+[1]جيهان!F152+[1]الطيف!F152+[1]اسيا!F152+'[1]العربية الاسلامي'!F152+[1]الهدى!F152+'[1]الدولي الاسلامي'!F152+'[1]العالم الاسلامي'!F152+'[1]زين العراق'!F152+[1]الاوسط!F152+[1]الأقليم!F152+'[1]لبنان والمهجر'!F152+[1]عوده!F152+'[1]اللبناني الفرنسي'!F152+[1]الراجح!F152+'[1]امين العراق'!F152+[1]الأنصاري!F152+[1]ستاندرد!F152+[1]الرواحل!F152+[1]الأعتماد!F152+[1]المستشار!F152+[1]تعاون!F152+[1]دجلة!F152+[1]القابض!F152+[1]بيروت!F152+[1]بابل!F152+[1]بيبليوس!F152+'[1]زراعي تركي'!F152</f>
        <v>0</v>
      </c>
    </row>
    <row r="153" spans="2:6" ht="17.45" hidden="1" customHeight="1">
      <c r="B153" s="21" t="s">
        <v>173</v>
      </c>
      <c r="C153" s="58"/>
      <c r="D153" s="49"/>
      <c r="E153" s="59"/>
      <c r="F153" s="47">
        <f>[1]متحد!F153+[1]تجاري!F153+[1]اسلامي!F153+[1]بغداد!F153+[1]استثمار!F153+[1]أهلي!F153+[1]الوركاء!F153+'[1]الائتمان العراقي'!F153+[1]الأتحاد!F153+[1]إيلاف!F153+[1]سومر!F153+[1]خليج!F153+[1]الجنوب!F153+[1]كوردستان!F153+[1]موصل!F153+[1]اشور!F153+[1]منصور!F153+[1]أربيل!F153+'[1]عبر العراق'!F153+[1]تنمية!F153+[1]وطني!F153+[1]البلاد!F153+[1]وقفلر!F153+[1]البركة!F153+'[1]ابو ظبي'!F153+[1]القرطاس!F153+'[1]الثقة الدولي'!F153+'[1]نور العراق'!F153+[1]جيهان!F153+[1]الطيف!F153+[1]اسيا!F153+'[1]العربية الاسلامي'!F153+[1]الهدى!F153+'[1]الدولي الاسلامي'!F153+'[1]العالم الاسلامي'!F153+'[1]زين العراق'!F153+[1]الاوسط!F153+[1]الأقليم!F153+'[1]لبنان والمهجر'!F153+[1]عوده!F153+'[1]اللبناني الفرنسي'!F153+[1]الراجح!F153+'[1]امين العراق'!F153+[1]الأنصاري!F153+[1]ستاندرد!F153+[1]الرواحل!F153+[1]الأعتماد!F153+[1]المستشار!F153+[1]تعاون!F153+[1]دجلة!F153+[1]القابض!F153+[1]بيروت!F153+[1]بابل!F153+[1]بيبليوس!F153+'[1]زراعي تركي'!F153</f>
        <v>0</v>
      </c>
    </row>
    <row r="154" spans="2:6" ht="17.45" hidden="1" customHeight="1">
      <c r="B154" s="21" t="s">
        <v>174</v>
      </c>
      <c r="C154" s="58"/>
      <c r="D154" s="49"/>
      <c r="E154" s="59"/>
      <c r="F154" s="47">
        <f>[1]متحد!F154+[1]تجاري!F154+[1]اسلامي!F154+[1]بغداد!F154+[1]استثمار!F154+[1]أهلي!F154+[1]الوركاء!F154+'[1]الائتمان العراقي'!F154+[1]الأتحاد!F154+[1]إيلاف!F154+[1]سومر!F154+[1]خليج!F154+[1]الجنوب!F154+[1]كوردستان!F154+[1]موصل!F154+[1]اشور!F154+[1]منصور!F154+[1]أربيل!F154+'[1]عبر العراق'!F154+[1]تنمية!F154+[1]وطني!F154+[1]البلاد!F154+[1]وقفلر!F154+[1]البركة!F154+'[1]ابو ظبي'!F154+[1]القرطاس!F154+'[1]الثقة الدولي'!F154+'[1]نور العراق'!F154+[1]جيهان!F154+[1]الطيف!F154+[1]اسيا!F154+'[1]العربية الاسلامي'!F154+[1]الهدى!F154+'[1]الدولي الاسلامي'!F154+'[1]العالم الاسلامي'!F154+'[1]زين العراق'!F154+[1]الاوسط!F154+[1]الأقليم!F154+'[1]لبنان والمهجر'!F154+[1]عوده!F154+'[1]اللبناني الفرنسي'!F154+[1]الراجح!F154+'[1]امين العراق'!F154+[1]الأنصاري!F154+[1]ستاندرد!F154+[1]الرواحل!F154+[1]الأعتماد!F154+[1]المستشار!F154+[1]تعاون!F154+[1]دجلة!F154+[1]القابض!F154+[1]بيروت!F154+[1]بابل!F154+[1]بيبليوس!F154+'[1]زراعي تركي'!F154</f>
        <v>0</v>
      </c>
    </row>
    <row r="155" spans="2:6" ht="17.45" hidden="1" customHeight="1">
      <c r="B155" s="21" t="s">
        <v>175</v>
      </c>
      <c r="C155" s="58"/>
      <c r="D155" s="49"/>
      <c r="E155" s="59"/>
      <c r="F155" s="47">
        <f>[1]متحد!F155+[1]تجاري!F155+[1]اسلامي!F155+[1]بغداد!F155+[1]استثمار!F155+[1]أهلي!F155+[1]الوركاء!F155+'[1]الائتمان العراقي'!F155+[1]الأتحاد!F155+[1]إيلاف!F155+[1]سومر!F155+[1]خليج!F155+[1]الجنوب!F155+[1]كوردستان!F155+[1]موصل!F155+[1]اشور!F155+[1]منصور!F155+[1]أربيل!F155+'[1]عبر العراق'!F155+[1]تنمية!F155+[1]وطني!F155+[1]البلاد!F155+[1]وقفلر!F155+[1]البركة!F155+'[1]ابو ظبي'!F155+[1]القرطاس!F155+'[1]الثقة الدولي'!F155+'[1]نور العراق'!F155+[1]جيهان!F155+[1]الطيف!F155+[1]اسيا!F155+'[1]العربية الاسلامي'!F155+[1]الهدى!F155+'[1]الدولي الاسلامي'!F155+'[1]العالم الاسلامي'!F155+'[1]زين العراق'!F155+[1]الاوسط!F155+[1]الأقليم!F155+'[1]لبنان والمهجر'!F155+[1]عوده!F155+'[1]اللبناني الفرنسي'!F155+[1]الراجح!F155+'[1]امين العراق'!F155+[1]الأنصاري!F155+[1]ستاندرد!F155+[1]الرواحل!F155+[1]الأعتماد!F155+[1]المستشار!F155+[1]تعاون!F155+[1]دجلة!F155+[1]القابض!F155+[1]بيروت!F155+[1]بابل!F155+[1]بيبليوس!F155+'[1]زراعي تركي'!F155</f>
        <v>0</v>
      </c>
    </row>
    <row r="156" spans="2:6" ht="17.45" hidden="1" customHeight="1">
      <c r="B156" s="21" t="s">
        <v>176</v>
      </c>
      <c r="C156" s="58"/>
      <c r="D156" s="49"/>
      <c r="E156" s="59"/>
      <c r="F156" s="47">
        <f>[1]متحد!F156+[1]تجاري!F156+[1]اسلامي!F156+[1]بغداد!F156+[1]استثمار!F156+[1]أهلي!F156+[1]الوركاء!F156+'[1]الائتمان العراقي'!F156+[1]الأتحاد!F156+[1]إيلاف!F156+[1]سومر!F156+[1]خليج!F156+[1]الجنوب!F156+[1]كوردستان!F156+[1]موصل!F156+[1]اشور!F156+[1]منصور!F156+[1]أربيل!F156+'[1]عبر العراق'!F156+[1]تنمية!F156+[1]وطني!F156+[1]البلاد!F156+[1]وقفلر!F156+[1]البركة!F156+'[1]ابو ظبي'!F156+[1]القرطاس!F156+'[1]الثقة الدولي'!F156+'[1]نور العراق'!F156+[1]جيهان!F156+[1]الطيف!F156+[1]اسيا!F156+'[1]العربية الاسلامي'!F156+[1]الهدى!F156+'[1]الدولي الاسلامي'!F156+'[1]العالم الاسلامي'!F156+'[1]زين العراق'!F156+[1]الاوسط!F156+[1]الأقليم!F156+'[1]لبنان والمهجر'!F156+[1]عوده!F156+'[1]اللبناني الفرنسي'!F156+[1]الراجح!F156+'[1]امين العراق'!F156+[1]الأنصاري!F156+[1]ستاندرد!F156+[1]الرواحل!F156+[1]الأعتماد!F156+[1]المستشار!F156+[1]تعاون!F156+[1]دجلة!F156+[1]القابض!F156+[1]بيروت!F156+[1]بابل!F156+[1]بيبليوس!F156+'[1]زراعي تركي'!F156</f>
        <v>0</v>
      </c>
    </row>
    <row r="157" spans="2:6" ht="17.45" hidden="1" customHeight="1">
      <c r="B157" s="61" t="s">
        <v>12</v>
      </c>
      <c r="C157" s="58"/>
      <c r="D157" s="49"/>
      <c r="E157" s="59"/>
      <c r="F157" s="47">
        <f>[1]متحد!F157+[1]تجاري!F157+[1]اسلامي!F157+[1]بغداد!F157+[1]استثمار!F157+[1]أهلي!F157+[1]الوركاء!F157+'[1]الائتمان العراقي'!F157+[1]الأتحاد!F157+[1]إيلاف!F157+[1]سومر!F157+[1]خليج!F157+[1]الجنوب!F157+[1]كوردستان!F157+[1]موصل!F157+[1]اشور!F157+[1]منصور!F157+[1]أربيل!F157+'[1]عبر العراق'!F157+[1]تنمية!F157+[1]وطني!F157+[1]البلاد!F157+[1]وقفلر!F157+[1]البركة!F157+'[1]ابو ظبي'!F157+[1]القرطاس!F157+'[1]الثقة الدولي'!F157+'[1]نور العراق'!F157+[1]جيهان!F157+[1]الطيف!F157+[1]اسيا!F157+'[1]العربية الاسلامي'!F157+[1]الهدى!F157+'[1]الدولي الاسلامي'!F157+'[1]العالم الاسلامي'!F157+'[1]زين العراق'!F157+[1]الاوسط!F157+[1]الأقليم!F157+'[1]لبنان والمهجر'!F157+[1]عوده!F157+'[1]اللبناني الفرنسي'!F157+[1]الراجح!F157+'[1]امين العراق'!F157+[1]الأنصاري!F157+[1]ستاندرد!F157+[1]الرواحل!F157+[1]الأعتماد!F157+[1]المستشار!F157+[1]تعاون!F157+[1]دجلة!F157+[1]القابض!F157+[1]بيروت!F157+[1]بابل!F157+[1]بيبليوس!F157+'[1]زراعي تركي'!F157</f>
        <v>0</v>
      </c>
    </row>
    <row r="158" spans="2:6" ht="17.45" hidden="1" customHeight="1">
      <c r="B158" s="21" t="s">
        <v>177</v>
      </c>
      <c r="C158" s="58"/>
      <c r="D158" s="49"/>
      <c r="E158" s="59"/>
      <c r="F158" s="47">
        <f>[1]متحد!F158+[1]تجاري!F158+[1]اسلامي!F158+[1]بغداد!F158+[1]استثمار!F158+[1]أهلي!F158+[1]الوركاء!F158+'[1]الائتمان العراقي'!F158+[1]الأتحاد!F158+[1]إيلاف!F158+[1]سومر!F158+[1]خليج!F158+[1]الجنوب!F158+[1]كوردستان!F158+[1]موصل!F158+[1]اشور!F158+[1]منصور!F158+[1]أربيل!F158+'[1]عبر العراق'!F158+[1]تنمية!F158+[1]وطني!F158+[1]البلاد!F158+[1]وقفلر!F158+[1]البركة!F158+'[1]ابو ظبي'!F158+[1]القرطاس!F158+'[1]الثقة الدولي'!F158+'[1]نور العراق'!F158+[1]جيهان!F158+[1]الطيف!F158+[1]اسيا!F158+'[1]العربية الاسلامي'!F158+[1]الهدى!F158+'[1]الدولي الاسلامي'!F158+'[1]العالم الاسلامي'!F158+'[1]زين العراق'!F158+[1]الاوسط!F158+[1]الأقليم!F158+'[1]لبنان والمهجر'!F158+[1]عوده!F158+'[1]اللبناني الفرنسي'!F158+[1]الراجح!F158+'[1]امين العراق'!F158+[1]الأنصاري!F158+[1]ستاندرد!F158+[1]الرواحل!F158+[1]الأعتماد!F158+[1]المستشار!F158+[1]تعاون!F158+[1]دجلة!F158+[1]القابض!F158+[1]بيروت!F158+[1]بابل!F158+[1]بيبليوس!F158+'[1]زراعي تركي'!F158</f>
        <v>0</v>
      </c>
    </row>
    <row r="159" spans="2:6" ht="17.45" hidden="1" customHeight="1">
      <c r="B159" s="21" t="s">
        <v>178</v>
      </c>
      <c r="C159" s="58"/>
      <c r="D159" s="49"/>
      <c r="E159" s="59"/>
      <c r="F159" s="47">
        <f>[1]متحد!F159+[1]تجاري!F159+[1]اسلامي!F159+[1]بغداد!F159+[1]استثمار!F159+[1]أهلي!F159+[1]الوركاء!F159+'[1]الائتمان العراقي'!F159+[1]الأتحاد!F159+[1]إيلاف!F159+[1]سومر!F159+[1]خليج!F159+[1]الجنوب!F159+[1]كوردستان!F159+[1]موصل!F159+[1]اشور!F159+[1]منصور!F159+[1]أربيل!F159+'[1]عبر العراق'!F159+[1]تنمية!F159+[1]وطني!F159+[1]البلاد!F159+[1]وقفلر!F159+[1]البركة!F159+'[1]ابو ظبي'!F159+[1]القرطاس!F159+'[1]الثقة الدولي'!F159+'[1]نور العراق'!F159+[1]جيهان!F159+[1]الطيف!F159+[1]اسيا!F159+'[1]العربية الاسلامي'!F159+[1]الهدى!F159+'[1]الدولي الاسلامي'!F159+'[1]العالم الاسلامي'!F159+'[1]زين العراق'!F159+[1]الاوسط!F159+[1]الأقليم!F159+'[1]لبنان والمهجر'!F159+[1]عوده!F159+'[1]اللبناني الفرنسي'!F159+[1]الراجح!F159+'[1]امين العراق'!F159+[1]الأنصاري!F159+[1]ستاندرد!F159+[1]الرواحل!F159+[1]الأعتماد!F159+[1]المستشار!F159+[1]تعاون!F159+[1]دجلة!F159+[1]القابض!F159+[1]بيروت!F159+[1]بابل!F159+[1]بيبليوس!F159+'[1]زراعي تركي'!F159</f>
        <v>0</v>
      </c>
    </row>
    <row r="160" spans="2:6" ht="17.45" hidden="1" customHeight="1">
      <c r="B160" s="21" t="s">
        <v>179</v>
      </c>
      <c r="C160" s="58"/>
      <c r="D160" s="49"/>
      <c r="E160" s="59"/>
      <c r="F160" s="47">
        <f>[1]متحد!F160+[1]تجاري!F160+[1]اسلامي!F160+[1]بغداد!F160+[1]استثمار!F160+[1]أهلي!F160+[1]الوركاء!F160+'[1]الائتمان العراقي'!F160+[1]الأتحاد!F160+[1]إيلاف!F160+[1]سومر!F160+[1]خليج!F160+[1]الجنوب!F160+[1]كوردستان!F160+[1]موصل!F160+[1]اشور!F160+[1]منصور!F160+[1]أربيل!F160+'[1]عبر العراق'!F160+[1]تنمية!F160+[1]وطني!F160+[1]البلاد!F160+[1]وقفلر!F160+[1]البركة!F160+'[1]ابو ظبي'!F160+[1]القرطاس!F160+'[1]الثقة الدولي'!F160+'[1]نور العراق'!F160+[1]جيهان!F160+[1]الطيف!F160+[1]اسيا!F160+'[1]العربية الاسلامي'!F160+[1]الهدى!F160+'[1]الدولي الاسلامي'!F160+'[1]العالم الاسلامي'!F160+'[1]زين العراق'!F160+[1]الاوسط!F160+[1]الأقليم!F160+'[1]لبنان والمهجر'!F160+[1]عوده!F160+'[1]اللبناني الفرنسي'!F160+[1]الراجح!F160+'[1]امين العراق'!F160+[1]الأنصاري!F160+[1]ستاندرد!F160+[1]الرواحل!F160+[1]الأعتماد!F160+[1]المستشار!F160+[1]تعاون!F160+[1]دجلة!F160+[1]القابض!F160+[1]بيروت!F160+[1]بابل!F160+[1]بيبليوس!F160+'[1]زراعي تركي'!F160</f>
        <v>0</v>
      </c>
    </row>
    <row r="161" spans="2:6" ht="17.45" hidden="1" customHeight="1">
      <c r="B161" s="21" t="s">
        <v>180</v>
      </c>
      <c r="C161" s="58"/>
      <c r="D161" s="49"/>
      <c r="E161" s="59"/>
      <c r="F161" s="47">
        <f>[1]متحد!F161+[1]تجاري!F161+[1]اسلامي!F161+[1]بغداد!F161+[1]استثمار!F161+[1]أهلي!F161+[1]الوركاء!F161+'[1]الائتمان العراقي'!F161+[1]الأتحاد!F161+[1]إيلاف!F161+[1]سومر!F161+[1]خليج!F161+[1]الجنوب!F161+[1]كوردستان!F161+[1]موصل!F161+[1]اشور!F161+[1]منصور!F161+[1]أربيل!F161+'[1]عبر العراق'!F161+[1]تنمية!F161+[1]وطني!F161+[1]البلاد!F161+[1]وقفلر!F161+[1]البركة!F161+'[1]ابو ظبي'!F161+[1]القرطاس!F161+'[1]الثقة الدولي'!F161+'[1]نور العراق'!F161+[1]جيهان!F161+[1]الطيف!F161+[1]اسيا!F161+'[1]العربية الاسلامي'!F161+[1]الهدى!F161+'[1]الدولي الاسلامي'!F161+'[1]العالم الاسلامي'!F161+'[1]زين العراق'!F161+[1]الاوسط!F161+[1]الأقليم!F161+'[1]لبنان والمهجر'!F161+[1]عوده!F161+'[1]اللبناني الفرنسي'!F161+[1]الراجح!F161+'[1]امين العراق'!F161+[1]الأنصاري!F161+[1]ستاندرد!F161+[1]الرواحل!F161+[1]الأعتماد!F161+[1]المستشار!F161+[1]تعاون!F161+[1]دجلة!F161+[1]القابض!F161+[1]بيروت!F161+[1]بابل!F161+[1]بيبليوس!F161+'[1]زراعي تركي'!F161</f>
        <v>0</v>
      </c>
    </row>
    <row r="162" spans="2:6" ht="17.45" hidden="1" customHeight="1">
      <c r="B162" s="21" t="s">
        <v>181</v>
      </c>
      <c r="C162" s="58"/>
      <c r="D162" s="49"/>
      <c r="E162" s="59"/>
      <c r="F162" s="47">
        <f>[1]متحد!F162+[1]تجاري!F162+[1]اسلامي!F162+[1]بغداد!F162+[1]استثمار!F162+[1]أهلي!F162+[1]الوركاء!F162+'[1]الائتمان العراقي'!F162+[1]الأتحاد!F162+[1]إيلاف!F162+[1]سومر!F162+[1]خليج!F162+[1]الجنوب!F162+[1]كوردستان!F162+[1]موصل!F162+[1]اشور!F162+[1]منصور!F162+[1]أربيل!F162+'[1]عبر العراق'!F162+[1]تنمية!F162+[1]وطني!F162+[1]البلاد!F162+[1]وقفلر!F162+[1]البركة!F162+'[1]ابو ظبي'!F162+[1]القرطاس!F162+'[1]الثقة الدولي'!F162+'[1]نور العراق'!F162+[1]جيهان!F162+[1]الطيف!F162+[1]اسيا!F162+'[1]العربية الاسلامي'!F162+[1]الهدى!F162+'[1]الدولي الاسلامي'!F162+'[1]العالم الاسلامي'!F162+'[1]زين العراق'!F162+[1]الاوسط!F162+[1]الأقليم!F162+'[1]لبنان والمهجر'!F162+[1]عوده!F162+'[1]اللبناني الفرنسي'!F162+[1]الراجح!F162+'[1]امين العراق'!F162+[1]الأنصاري!F162+[1]ستاندرد!F162+[1]الرواحل!F162+[1]الأعتماد!F162+[1]المستشار!F162+[1]تعاون!F162+[1]دجلة!F162+[1]القابض!F162+[1]بيروت!F162+[1]بابل!F162+[1]بيبليوس!F162+'[1]زراعي تركي'!F162</f>
        <v>0</v>
      </c>
    </row>
    <row r="163" spans="2:6" ht="17.45" hidden="1" customHeight="1">
      <c r="B163" s="21" t="s">
        <v>182</v>
      </c>
      <c r="C163" s="58"/>
      <c r="D163" s="49"/>
      <c r="E163" s="59"/>
      <c r="F163" s="47">
        <f>[1]متحد!F163+[1]تجاري!F163+[1]اسلامي!F163+[1]بغداد!F163+[1]استثمار!F163+[1]أهلي!F163+[1]الوركاء!F163+'[1]الائتمان العراقي'!F163+[1]الأتحاد!F163+[1]إيلاف!F163+[1]سومر!F163+[1]خليج!F163+[1]الجنوب!F163+[1]كوردستان!F163+[1]موصل!F163+[1]اشور!F163+[1]منصور!F163+[1]أربيل!F163+'[1]عبر العراق'!F163+[1]تنمية!F163+[1]وطني!F163+[1]البلاد!F163+[1]وقفلر!F163+[1]البركة!F163+'[1]ابو ظبي'!F163+[1]القرطاس!F163+'[1]الثقة الدولي'!F163+'[1]نور العراق'!F163+[1]جيهان!F163+[1]الطيف!F163+[1]اسيا!F163+'[1]العربية الاسلامي'!F163+[1]الهدى!F163+'[1]الدولي الاسلامي'!F163+'[1]العالم الاسلامي'!F163+'[1]زين العراق'!F163+[1]الاوسط!F163+[1]الأقليم!F163+'[1]لبنان والمهجر'!F163+[1]عوده!F163+'[1]اللبناني الفرنسي'!F163+[1]الراجح!F163+'[1]امين العراق'!F163+[1]الأنصاري!F163+[1]ستاندرد!F163+[1]الرواحل!F163+[1]الأعتماد!F163+[1]المستشار!F163+[1]تعاون!F163+[1]دجلة!F163+[1]القابض!F163+[1]بيروت!F163+[1]بابل!F163+[1]بيبليوس!F163+'[1]زراعي تركي'!F163</f>
        <v>0</v>
      </c>
    </row>
    <row r="164" spans="2:6" ht="17.45" hidden="1" customHeight="1">
      <c r="B164" s="21" t="s">
        <v>183</v>
      </c>
      <c r="C164" s="58"/>
      <c r="D164" s="49"/>
      <c r="E164" s="59"/>
      <c r="F164" s="47">
        <f>[1]متحد!F164+[1]تجاري!F164+[1]اسلامي!F164+[1]بغداد!F164+[1]استثمار!F164+[1]أهلي!F164+[1]الوركاء!F164+'[1]الائتمان العراقي'!F164+[1]الأتحاد!F164+[1]إيلاف!F164+[1]سومر!F164+[1]خليج!F164+[1]الجنوب!F164+[1]كوردستان!F164+[1]موصل!F164+[1]اشور!F164+[1]منصور!F164+[1]أربيل!F164+'[1]عبر العراق'!F164+[1]تنمية!F164+[1]وطني!F164+[1]البلاد!F164+[1]وقفلر!F164+[1]البركة!F164+'[1]ابو ظبي'!F164+[1]القرطاس!F164+'[1]الثقة الدولي'!F164+'[1]نور العراق'!F164+[1]جيهان!F164+[1]الطيف!F164+[1]اسيا!F164+'[1]العربية الاسلامي'!F164+[1]الهدى!F164+'[1]الدولي الاسلامي'!F164+'[1]العالم الاسلامي'!F164+'[1]زين العراق'!F164+[1]الاوسط!F164+[1]الأقليم!F164+'[1]لبنان والمهجر'!F164+[1]عوده!F164+'[1]اللبناني الفرنسي'!F164+[1]الراجح!F164+'[1]امين العراق'!F164+[1]الأنصاري!F164+[1]ستاندرد!F164+[1]الرواحل!F164+[1]الأعتماد!F164+[1]المستشار!F164+[1]تعاون!F164+[1]دجلة!F164+[1]القابض!F164+[1]بيروت!F164+[1]بابل!F164+[1]بيبليوس!F164+'[1]زراعي تركي'!F164</f>
        <v>0</v>
      </c>
    </row>
    <row r="165" spans="2:6" ht="17.45" hidden="1" customHeight="1">
      <c r="B165" s="21" t="s">
        <v>184</v>
      </c>
      <c r="C165" s="58"/>
      <c r="D165" s="49"/>
      <c r="E165" s="59"/>
      <c r="F165" s="47">
        <f>[1]متحد!F165+[1]تجاري!F165+[1]اسلامي!F165+[1]بغداد!F165+[1]استثمار!F165+[1]أهلي!F165+[1]الوركاء!F165+'[1]الائتمان العراقي'!F165+[1]الأتحاد!F165+[1]إيلاف!F165+[1]سومر!F165+[1]خليج!F165+[1]الجنوب!F165+[1]كوردستان!F165+[1]موصل!F165+[1]اشور!F165+[1]منصور!F165+[1]أربيل!F165+'[1]عبر العراق'!F165+[1]تنمية!F165+[1]وطني!F165+[1]البلاد!F165+[1]وقفلر!F165+[1]البركة!F165+'[1]ابو ظبي'!F165+[1]القرطاس!F165+'[1]الثقة الدولي'!F165+'[1]نور العراق'!F165+[1]جيهان!F165+[1]الطيف!F165+[1]اسيا!F165+'[1]العربية الاسلامي'!F165+[1]الهدى!F165+'[1]الدولي الاسلامي'!F165+'[1]العالم الاسلامي'!F165+'[1]زين العراق'!F165+[1]الاوسط!F165+[1]الأقليم!F165+'[1]لبنان والمهجر'!F165+[1]عوده!F165+'[1]اللبناني الفرنسي'!F165+[1]الراجح!F165+'[1]امين العراق'!F165+[1]الأنصاري!F165+[1]ستاندرد!F165+[1]الرواحل!F165+[1]الأعتماد!F165+[1]المستشار!F165+[1]تعاون!F165+[1]دجلة!F165+[1]القابض!F165+[1]بيروت!F165+[1]بابل!F165+[1]بيبليوس!F165+'[1]زراعي تركي'!F165</f>
        <v>0</v>
      </c>
    </row>
    <row r="166" spans="2:6" ht="17.45" hidden="1" customHeight="1">
      <c r="B166" s="21" t="s">
        <v>185</v>
      </c>
      <c r="C166" s="58"/>
      <c r="D166" s="49"/>
      <c r="E166" s="59"/>
      <c r="F166" s="47">
        <f>[1]متحد!F166+[1]تجاري!F166+[1]اسلامي!F166+[1]بغداد!F166+[1]استثمار!F166+[1]أهلي!F166+[1]الوركاء!F166+'[1]الائتمان العراقي'!F166+[1]الأتحاد!F166+[1]إيلاف!F166+[1]سومر!F166+[1]خليج!F166+[1]الجنوب!F166+[1]كوردستان!F166+[1]موصل!F166+[1]اشور!F166+[1]منصور!F166+[1]أربيل!F166+'[1]عبر العراق'!F166+[1]تنمية!F166+[1]وطني!F166+[1]البلاد!F166+[1]وقفلر!F166+[1]البركة!F166+'[1]ابو ظبي'!F166+[1]القرطاس!F166+'[1]الثقة الدولي'!F166+'[1]نور العراق'!F166+[1]جيهان!F166+[1]الطيف!F166+[1]اسيا!F166+'[1]العربية الاسلامي'!F166+[1]الهدى!F166+'[1]الدولي الاسلامي'!F166+'[1]العالم الاسلامي'!F166+'[1]زين العراق'!F166+[1]الاوسط!F166+[1]الأقليم!F166+'[1]لبنان والمهجر'!F166+[1]عوده!F166+'[1]اللبناني الفرنسي'!F166+[1]الراجح!F166+'[1]امين العراق'!F166+[1]الأنصاري!F166+[1]ستاندرد!F166+[1]الرواحل!F166+[1]الأعتماد!F166+[1]المستشار!F166+[1]تعاون!F166+[1]دجلة!F166+[1]القابض!F166+[1]بيروت!F166+[1]بابل!F166+[1]بيبليوس!F166+'[1]زراعي تركي'!F166</f>
        <v>0</v>
      </c>
    </row>
    <row r="167" spans="2:6" ht="17.45" hidden="1" customHeight="1">
      <c r="B167" s="21" t="s">
        <v>186</v>
      </c>
      <c r="C167" s="58"/>
      <c r="D167" s="49"/>
      <c r="E167" s="59"/>
      <c r="F167" s="47">
        <f>[1]متحد!F167+[1]تجاري!F167+[1]اسلامي!F167+[1]بغداد!F167+[1]استثمار!F167+[1]أهلي!F167+[1]الوركاء!F167+'[1]الائتمان العراقي'!F167+[1]الأتحاد!F167+[1]إيلاف!F167+[1]سومر!F167+[1]خليج!F167+[1]الجنوب!F167+[1]كوردستان!F167+[1]موصل!F167+[1]اشور!F167+[1]منصور!F167+[1]أربيل!F167+'[1]عبر العراق'!F167+[1]تنمية!F167+[1]وطني!F167+[1]البلاد!F167+[1]وقفلر!F167+[1]البركة!F167+'[1]ابو ظبي'!F167+[1]القرطاس!F167+'[1]الثقة الدولي'!F167+'[1]نور العراق'!F167+[1]جيهان!F167+[1]الطيف!F167+[1]اسيا!F167+'[1]العربية الاسلامي'!F167+[1]الهدى!F167+'[1]الدولي الاسلامي'!F167+'[1]العالم الاسلامي'!F167+'[1]زين العراق'!F167+[1]الاوسط!F167+[1]الأقليم!F167+'[1]لبنان والمهجر'!F167+[1]عوده!F167+'[1]اللبناني الفرنسي'!F167+[1]الراجح!F167+'[1]امين العراق'!F167+[1]الأنصاري!F167+[1]ستاندرد!F167+[1]الرواحل!F167+[1]الأعتماد!F167+[1]المستشار!F167+[1]تعاون!F167+[1]دجلة!F167+[1]القابض!F167+[1]بيروت!F167+[1]بابل!F167+[1]بيبليوس!F167+'[1]زراعي تركي'!F167</f>
        <v>0</v>
      </c>
    </row>
    <row r="168" spans="2:6" ht="17.45" hidden="1" customHeight="1">
      <c r="B168" s="21" t="s">
        <v>187</v>
      </c>
      <c r="C168" s="58"/>
      <c r="D168" s="49"/>
      <c r="E168" s="59"/>
      <c r="F168" s="47">
        <f>[1]متحد!F168+[1]تجاري!F168+[1]اسلامي!F168+[1]بغداد!F168+[1]استثمار!F168+[1]أهلي!F168+[1]الوركاء!F168+'[1]الائتمان العراقي'!F168+[1]الأتحاد!F168+[1]إيلاف!F168+[1]سومر!F168+[1]خليج!F168+[1]الجنوب!F168+[1]كوردستان!F168+[1]موصل!F168+[1]اشور!F168+[1]منصور!F168+[1]أربيل!F168+'[1]عبر العراق'!F168+[1]تنمية!F168+[1]وطني!F168+[1]البلاد!F168+[1]وقفلر!F168+[1]البركة!F168+'[1]ابو ظبي'!F168+[1]القرطاس!F168+'[1]الثقة الدولي'!F168+'[1]نور العراق'!F168+[1]جيهان!F168+[1]الطيف!F168+[1]اسيا!F168+'[1]العربية الاسلامي'!F168+[1]الهدى!F168+'[1]الدولي الاسلامي'!F168+'[1]العالم الاسلامي'!F168+'[1]زين العراق'!F168+[1]الاوسط!F168+[1]الأقليم!F168+'[1]لبنان والمهجر'!F168+[1]عوده!F168+'[1]اللبناني الفرنسي'!F168+[1]الراجح!F168+'[1]امين العراق'!F168+[1]الأنصاري!F168+[1]ستاندرد!F168+[1]الرواحل!F168+[1]الأعتماد!F168+[1]المستشار!F168+[1]تعاون!F168+[1]دجلة!F168+[1]القابض!F168+[1]بيروت!F168+[1]بابل!F168+[1]بيبليوس!F168+'[1]زراعي تركي'!F168</f>
        <v>0</v>
      </c>
    </row>
    <row r="169" spans="2:6" ht="17.45" hidden="1" customHeight="1">
      <c r="B169" s="21" t="s">
        <v>188</v>
      </c>
      <c r="C169" s="58"/>
      <c r="D169" s="49"/>
      <c r="E169" s="59"/>
      <c r="F169" s="47">
        <f>[1]متحد!F169+[1]تجاري!F169+[1]اسلامي!F169+[1]بغداد!F169+[1]استثمار!F169+[1]أهلي!F169+[1]الوركاء!F169+'[1]الائتمان العراقي'!F169+[1]الأتحاد!F169+[1]إيلاف!F169+[1]سومر!F169+[1]خليج!F169+[1]الجنوب!F169+[1]كوردستان!F169+[1]موصل!F169+[1]اشور!F169+[1]منصور!F169+[1]أربيل!F169+'[1]عبر العراق'!F169+[1]تنمية!F169+[1]وطني!F169+[1]البلاد!F169+[1]وقفلر!F169+[1]البركة!F169+'[1]ابو ظبي'!F169+[1]القرطاس!F169+'[1]الثقة الدولي'!F169+'[1]نور العراق'!F169+[1]جيهان!F169+[1]الطيف!F169+[1]اسيا!F169+'[1]العربية الاسلامي'!F169+[1]الهدى!F169+'[1]الدولي الاسلامي'!F169+'[1]العالم الاسلامي'!F169+'[1]زين العراق'!F169+[1]الاوسط!F169+[1]الأقليم!F169+'[1]لبنان والمهجر'!F169+[1]عوده!F169+'[1]اللبناني الفرنسي'!F169+[1]الراجح!F169+'[1]امين العراق'!F169+[1]الأنصاري!F169+[1]ستاندرد!F169+[1]الرواحل!F169+[1]الأعتماد!F169+[1]المستشار!F169+[1]تعاون!F169+[1]دجلة!F169+[1]القابض!F169+[1]بيروت!F169+[1]بابل!F169+[1]بيبليوس!F169+'[1]زراعي تركي'!F169</f>
        <v>0</v>
      </c>
    </row>
    <row r="170" spans="2:6" ht="17.45" hidden="1" customHeight="1">
      <c r="B170" s="21" t="s">
        <v>189</v>
      </c>
      <c r="C170" s="58"/>
      <c r="D170" s="49"/>
      <c r="E170" s="59"/>
      <c r="F170" s="47">
        <f>[1]متحد!F170+[1]تجاري!F170+[1]اسلامي!F170+[1]بغداد!F170+[1]استثمار!F170+[1]أهلي!F170+[1]الوركاء!F170+'[1]الائتمان العراقي'!F170+[1]الأتحاد!F170+[1]إيلاف!F170+[1]سومر!F170+[1]خليج!F170+[1]الجنوب!F170+[1]كوردستان!F170+[1]موصل!F170+[1]اشور!F170+[1]منصور!F170+[1]أربيل!F170+'[1]عبر العراق'!F170+[1]تنمية!F170+[1]وطني!F170+[1]البلاد!F170+[1]وقفلر!F170+[1]البركة!F170+'[1]ابو ظبي'!F170+[1]القرطاس!F170+'[1]الثقة الدولي'!F170+'[1]نور العراق'!F170+[1]جيهان!F170+[1]الطيف!F170+[1]اسيا!F170+'[1]العربية الاسلامي'!F170+[1]الهدى!F170+'[1]الدولي الاسلامي'!F170+'[1]العالم الاسلامي'!F170+'[1]زين العراق'!F170+[1]الاوسط!F170+[1]الأقليم!F170+'[1]لبنان والمهجر'!F170+[1]عوده!F170+'[1]اللبناني الفرنسي'!F170+[1]الراجح!F170+'[1]امين العراق'!F170+[1]الأنصاري!F170+[1]ستاندرد!F170+[1]الرواحل!F170+[1]الأعتماد!F170+[1]المستشار!F170+[1]تعاون!F170+[1]دجلة!F170+[1]القابض!F170+[1]بيروت!F170+[1]بابل!F170+[1]بيبليوس!F170+'[1]زراعي تركي'!F170</f>
        <v>0</v>
      </c>
    </row>
    <row r="171" spans="2:6" ht="17.45" hidden="1" customHeight="1">
      <c r="B171" s="21" t="s">
        <v>190</v>
      </c>
      <c r="C171" s="58"/>
      <c r="D171" s="49"/>
      <c r="E171" s="59"/>
      <c r="F171" s="47">
        <f>[1]متحد!F171+[1]تجاري!F171+[1]اسلامي!F171+[1]بغداد!F171+[1]استثمار!F171+[1]أهلي!F171+[1]الوركاء!F171+'[1]الائتمان العراقي'!F171+[1]الأتحاد!F171+[1]إيلاف!F171+[1]سومر!F171+[1]خليج!F171+[1]الجنوب!F171+[1]كوردستان!F171+[1]موصل!F171+[1]اشور!F171+[1]منصور!F171+[1]أربيل!F171+'[1]عبر العراق'!F171+[1]تنمية!F171+[1]وطني!F171+[1]البلاد!F171+[1]وقفلر!F171+[1]البركة!F171+'[1]ابو ظبي'!F171+[1]القرطاس!F171+'[1]الثقة الدولي'!F171+'[1]نور العراق'!F171+[1]جيهان!F171+[1]الطيف!F171+[1]اسيا!F171+'[1]العربية الاسلامي'!F171+[1]الهدى!F171+'[1]الدولي الاسلامي'!F171+'[1]العالم الاسلامي'!F171+'[1]زين العراق'!F171+[1]الاوسط!F171+[1]الأقليم!F171+'[1]لبنان والمهجر'!F171+[1]عوده!F171+'[1]اللبناني الفرنسي'!F171+[1]الراجح!F171+'[1]امين العراق'!F171+[1]الأنصاري!F171+[1]ستاندرد!F171+[1]الرواحل!F171+[1]الأعتماد!F171+[1]المستشار!F171+[1]تعاون!F171+[1]دجلة!F171+[1]القابض!F171+[1]بيروت!F171+[1]بابل!F171+[1]بيبليوس!F171+'[1]زراعي تركي'!F171</f>
        <v>0</v>
      </c>
    </row>
    <row r="172" spans="2:6" ht="17.45" hidden="1" customHeight="1">
      <c r="B172" s="21" t="s">
        <v>191</v>
      </c>
      <c r="C172" s="58"/>
      <c r="D172" s="49"/>
      <c r="E172" s="59"/>
      <c r="F172" s="47">
        <f>[1]متحد!F172+[1]تجاري!F172+[1]اسلامي!F172+[1]بغداد!F172+[1]استثمار!F172+[1]أهلي!F172+[1]الوركاء!F172+'[1]الائتمان العراقي'!F172+[1]الأتحاد!F172+[1]إيلاف!F172+[1]سومر!F172+[1]خليج!F172+[1]الجنوب!F172+[1]كوردستان!F172+[1]موصل!F172+[1]اشور!F172+[1]منصور!F172+[1]أربيل!F172+'[1]عبر العراق'!F172+[1]تنمية!F172+[1]وطني!F172+[1]البلاد!F172+[1]وقفلر!F172+[1]البركة!F172+'[1]ابو ظبي'!F172+[1]القرطاس!F172+'[1]الثقة الدولي'!F172+'[1]نور العراق'!F172+[1]جيهان!F172+[1]الطيف!F172+[1]اسيا!F172+'[1]العربية الاسلامي'!F172+[1]الهدى!F172+'[1]الدولي الاسلامي'!F172+'[1]العالم الاسلامي'!F172+'[1]زين العراق'!F172+[1]الاوسط!F172+[1]الأقليم!F172+'[1]لبنان والمهجر'!F172+[1]عوده!F172+'[1]اللبناني الفرنسي'!F172+[1]الراجح!F172+'[1]امين العراق'!F172+[1]الأنصاري!F172+[1]ستاندرد!F172+[1]الرواحل!F172+[1]الأعتماد!F172+[1]المستشار!F172+[1]تعاون!F172+[1]دجلة!F172+[1]القابض!F172+[1]بيروت!F172+[1]بابل!F172+[1]بيبليوس!F172+'[1]زراعي تركي'!F172</f>
        <v>0</v>
      </c>
    </row>
    <row r="173" spans="2:6" ht="17.45" hidden="1" customHeight="1">
      <c r="B173" s="21" t="s">
        <v>192</v>
      </c>
      <c r="C173" s="58"/>
      <c r="D173" s="49"/>
      <c r="E173" s="59"/>
      <c r="F173" s="47">
        <f>[1]متحد!F173+[1]تجاري!F173+[1]اسلامي!F173+[1]بغداد!F173+[1]استثمار!F173+[1]أهلي!F173+[1]الوركاء!F173+'[1]الائتمان العراقي'!F173+[1]الأتحاد!F173+[1]إيلاف!F173+[1]سومر!F173+[1]خليج!F173+[1]الجنوب!F173+[1]كوردستان!F173+[1]موصل!F173+[1]اشور!F173+[1]منصور!F173+[1]أربيل!F173+'[1]عبر العراق'!F173+[1]تنمية!F173+[1]وطني!F173+[1]البلاد!F173+[1]وقفلر!F173+[1]البركة!F173+'[1]ابو ظبي'!F173+[1]القرطاس!F173+'[1]الثقة الدولي'!F173+'[1]نور العراق'!F173+[1]جيهان!F173+[1]الطيف!F173+[1]اسيا!F173+'[1]العربية الاسلامي'!F173+[1]الهدى!F173+'[1]الدولي الاسلامي'!F173+'[1]العالم الاسلامي'!F173+'[1]زين العراق'!F173+[1]الاوسط!F173+[1]الأقليم!F173+'[1]لبنان والمهجر'!F173+[1]عوده!F173+'[1]اللبناني الفرنسي'!F173+[1]الراجح!F173+'[1]امين العراق'!F173+[1]الأنصاري!F173+[1]ستاندرد!F173+[1]الرواحل!F173+[1]الأعتماد!F173+[1]المستشار!F173+[1]تعاون!F173+[1]دجلة!F173+[1]القابض!F173+[1]بيروت!F173+[1]بابل!F173+[1]بيبليوس!F173+'[1]زراعي تركي'!F173</f>
        <v>0</v>
      </c>
    </row>
    <row r="174" spans="2:6" ht="17.45" hidden="1" customHeight="1">
      <c r="B174" s="21" t="s">
        <v>193</v>
      </c>
      <c r="C174" s="58"/>
      <c r="D174" s="49"/>
      <c r="E174" s="59"/>
      <c r="F174" s="47">
        <f>[1]متحد!F174+[1]تجاري!F174+[1]اسلامي!F174+[1]بغداد!F174+[1]استثمار!F174+[1]أهلي!F174+[1]الوركاء!F174+'[1]الائتمان العراقي'!F174+[1]الأتحاد!F174+[1]إيلاف!F174+[1]سومر!F174+[1]خليج!F174+[1]الجنوب!F174+[1]كوردستان!F174+[1]موصل!F174+[1]اشور!F174+[1]منصور!F174+[1]أربيل!F174+'[1]عبر العراق'!F174+[1]تنمية!F174+[1]وطني!F174+[1]البلاد!F174+[1]وقفلر!F174+[1]البركة!F174+'[1]ابو ظبي'!F174+[1]القرطاس!F174+'[1]الثقة الدولي'!F174+'[1]نور العراق'!F174+[1]جيهان!F174+[1]الطيف!F174+[1]اسيا!F174+'[1]العربية الاسلامي'!F174+[1]الهدى!F174+'[1]الدولي الاسلامي'!F174+'[1]العالم الاسلامي'!F174+'[1]زين العراق'!F174+[1]الاوسط!F174+[1]الأقليم!F174+'[1]لبنان والمهجر'!F174+[1]عوده!F174+'[1]اللبناني الفرنسي'!F174+[1]الراجح!F174+'[1]امين العراق'!F174+[1]الأنصاري!F174+[1]ستاندرد!F174+[1]الرواحل!F174+[1]الأعتماد!F174+[1]المستشار!F174+[1]تعاون!F174+[1]دجلة!F174+[1]القابض!F174+[1]بيروت!F174+[1]بابل!F174+[1]بيبليوس!F174+'[1]زراعي تركي'!F174</f>
        <v>0</v>
      </c>
    </row>
    <row r="175" spans="2:6" ht="17.45" hidden="1" customHeight="1">
      <c r="B175" s="21" t="s">
        <v>194</v>
      </c>
      <c r="C175" s="58"/>
      <c r="D175" s="49"/>
      <c r="E175" s="59"/>
      <c r="F175" s="47">
        <f>[1]متحد!F175+[1]تجاري!F175+[1]اسلامي!F175+[1]بغداد!F175+[1]استثمار!F175+[1]أهلي!F175+[1]الوركاء!F175+'[1]الائتمان العراقي'!F175+[1]الأتحاد!F175+[1]إيلاف!F175+[1]سومر!F175+[1]خليج!F175+[1]الجنوب!F175+[1]كوردستان!F175+[1]موصل!F175+[1]اشور!F175+[1]منصور!F175+[1]أربيل!F175+'[1]عبر العراق'!F175+[1]تنمية!F175+[1]وطني!F175+[1]البلاد!F175+[1]وقفلر!F175+[1]البركة!F175+'[1]ابو ظبي'!F175+[1]القرطاس!F175+'[1]الثقة الدولي'!F175+'[1]نور العراق'!F175+[1]جيهان!F175+[1]الطيف!F175+[1]اسيا!F175+'[1]العربية الاسلامي'!F175+[1]الهدى!F175+'[1]الدولي الاسلامي'!F175+'[1]العالم الاسلامي'!F175+'[1]زين العراق'!F175+[1]الاوسط!F175+[1]الأقليم!F175+'[1]لبنان والمهجر'!F175+[1]عوده!F175+'[1]اللبناني الفرنسي'!F175+[1]الراجح!F175+'[1]امين العراق'!F175+[1]الأنصاري!F175+[1]ستاندرد!F175+[1]الرواحل!F175+[1]الأعتماد!F175+[1]المستشار!F175+[1]تعاون!F175+[1]دجلة!F175+[1]القابض!F175+[1]بيروت!F175+[1]بابل!F175+[1]بيبليوس!F175+'[1]زراعي تركي'!F175</f>
        <v>0</v>
      </c>
    </row>
    <row r="176" spans="2:6" ht="17.45" hidden="1" customHeight="1">
      <c r="B176" s="21" t="s">
        <v>195</v>
      </c>
      <c r="C176" s="58"/>
      <c r="D176" s="49"/>
      <c r="E176" s="59"/>
      <c r="F176" s="47">
        <f>[1]متحد!F176+[1]تجاري!F176+[1]اسلامي!F176+[1]بغداد!F176+[1]استثمار!F176+[1]أهلي!F176+[1]الوركاء!F176+'[1]الائتمان العراقي'!F176+[1]الأتحاد!F176+[1]إيلاف!F176+[1]سومر!F176+[1]خليج!F176+[1]الجنوب!F176+[1]كوردستان!F176+[1]موصل!F176+[1]اشور!F176+[1]منصور!F176+[1]أربيل!F176+'[1]عبر العراق'!F176+[1]تنمية!F176+[1]وطني!F176+[1]البلاد!F176+[1]وقفلر!F176+[1]البركة!F176+'[1]ابو ظبي'!F176+[1]القرطاس!F176+'[1]الثقة الدولي'!F176+'[1]نور العراق'!F176+[1]جيهان!F176+[1]الطيف!F176+[1]اسيا!F176+'[1]العربية الاسلامي'!F176+[1]الهدى!F176+'[1]الدولي الاسلامي'!F176+'[1]العالم الاسلامي'!F176+'[1]زين العراق'!F176+[1]الاوسط!F176+[1]الأقليم!F176+'[1]لبنان والمهجر'!F176+[1]عوده!F176+'[1]اللبناني الفرنسي'!F176+[1]الراجح!F176+'[1]امين العراق'!F176+[1]الأنصاري!F176+[1]ستاندرد!F176+[1]الرواحل!F176+[1]الأعتماد!F176+[1]المستشار!F176+[1]تعاون!F176+[1]دجلة!F176+[1]القابض!F176+[1]بيروت!F176+[1]بابل!F176+[1]بيبليوس!F176+'[1]زراعي تركي'!F176</f>
        <v>0</v>
      </c>
    </row>
    <row r="177" spans="2:6" ht="17.45" hidden="1" customHeight="1">
      <c r="B177" s="21" t="s">
        <v>196</v>
      </c>
      <c r="C177" s="58"/>
      <c r="D177" s="49"/>
      <c r="E177" s="59"/>
      <c r="F177" s="47">
        <f>[1]متحد!F177+[1]تجاري!F177+[1]اسلامي!F177+[1]بغداد!F177+[1]استثمار!F177+[1]أهلي!F177+[1]الوركاء!F177+'[1]الائتمان العراقي'!F177+[1]الأتحاد!F177+[1]إيلاف!F177+[1]سومر!F177+[1]خليج!F177+[1]الجنوب!F177+[1]كوردستان!F177+[1]موصل!F177+[1]اشور!F177+[1]منصور!F177+[1]أربيل!F177+'[1]عبر العراق'!F177+[1]تنمية!F177+[1]وطني!F177+[1]البلاد!F177+[1]وقفلر!F177+[1]البركة!F177+'[1]ابو ظبي'!F177+[1]القرطاس!F177+'[1]الثقة الدولي'!F177+'[1]نور العراق'!F177+[1]جيهان!F177+[1]الطيف!F177+[1]اسيا!F177+'[1]العربية الاسلامي'!F177+[1]الهدى!F177+'[1]الدولي الاسلامي'!F177+'[1]العالم الاسلامي'!F177+'[1]زين العراق'!F177+[1]الاوسط!F177+[1]الأقليم!F177+'[1]لبنان والمهجر'!F177+[1]عوده!F177+'[1]اللبناني الفرنسي'!F177+[1]الراجح!F177+'[1]امين العراق'!F177+[1]الأنصاري!F177+[1]ستاندرد!F177+[1]الرواحل!F177+[1]الأعتماد!F177+[1]المستشار!F177+[1]تعاون!F177+[1]دجلة!F177+[1]القابض!F177+[1]بيروت!F177+[1]بابل!F177+[1]بيبليوس!F177+'[1]زراعي تركي'!F177</f>
        <v>0</v>
      </c>
    </row>
    <row r="178" spans="2:6" ht="17.45" hidden="1" customHeight="1">
      <c r="B178" s="21" t="s">
        <v>197</v>
      </c>
      <c r="C178" s="58"/>
      <c r="D178" s="49"/>
      <c r="E178" s="59"/>
      <c r="F178" s="47">
        <f>[1]متحد!F178+[1]تجاري!F178+[1]اسلامي!F178+[1]بغداد!F178+[1]استثمار!F178+[1]أهلي!F178+[1]الوركاء!F178+'[1]الائتمان العراقي'!F178+[1]الأتحاد!F178+[1]إيلاف!F178+[1]سومر!F178+[1]خليج!F178+[1]الجنوب!F178+[1]كوردستان!F178+[1]موصل!F178+[1]اشور!F178+[1]منصور!F178+[1]أربيل!F178+'[1]عبر العراق'!F178+[1]تنمية!F178+[1]وطني!F178+[1]البلاد!F178+[1]وقفلر!F178+[1]البركة!F178+'[1]ابو ظبي'!F178+[1]القرطاس!F178+'[1]الثقة الدولي'!F178+'[1]نور العراق'!F178+[1]جيهان!F178+[1]الطيف!F178+[1]اسيا!F178+'[1]العربية الاسلامي'!F178+[1]الهدى!F178+'[1]الدولي الاسلامي'!F178+'[1]العالم الاسلامي'!F178+'[1]زين العراق'!F178+[1]الاوسط!F178+[1]الأقليم!F178+'[1]لبنان والمهجر'!F178+[1]عوده!F178+'[1]اللبناني الفرنسي'!F178+[1]الراجح!F178+'[1]امين العراق'!F178+[1]الأنصاري!F178+[1]ستاندرد!F178+[1]الرواحل!F178+[1]الأعتماد!F178+[1]المستشار!F178+[1]تعاون!F178+[1]دجلة!F178+[1]القابض!F178+[1]بيروت!F178+[1]بابل!F178+[1]بيبليوس!F178+'[1]زراعي تركي'!F178</f>
        <v>0</v>
      </c>
    </row>
    <row r="179" spans="2:6" ht="17.45" hidden="1" customHeight="1">
      <c r="B179" s="21" t="s">
        <v>198</v>
      </c>
      <c r="C179" s="58"/>
      <c r="D179" s="49"/>
      <c r="E179" s="59"/>
      <c r="F179" s="47">
        <f>[1]متحد!F179+[1]تجاري!F179+[1]اسلامي!F179+[1]بغداد!F179+[1]استثمار!F179+[1]أهلي!F179+[1]الوركاء!F179+'[1]الائتمان العراقي'!F179+[1]الأتحاد!F179+[1]إيلاف!F179+[1]سومر!F179+[1]خليج!F179+[1]الجنوب!F179+[1]كوردستان!F179+[1]موصل!F179+[1]اشور!F179+[1]منصور!F179+[1]أربيل!F179+'[1]عبر العراق'!F179+[1]تنمية!F179+[1]وطني!F179+[1]البلاد!F179+[1]وقفلر!F179+[1]البركة!F179+'[1]ابو ظبي'!F179+[1]القرطاس!F179+'[1]الثقة الدولي'!F179+'[1]نور العراق'!F179+[1]جيهان!F179+[1]الطيف!F179+[1]اسيا!F179+'[1]العربية الاسلامي'!F179+[1]الهدى!F179+'[1]الدولي الاسلامي'!F179+'[1]العالم الاسلامي'!F179+'[1]زين العراق'!F179+[1]الاوسط!F179+[1]الأقليم!F179+'[1]لبنان والمهجر'!F179+[1]عوده!F179+'[1]اللبناني الفرنسي'!F179+[1]الراجح!F179+'[1]امين العراق'!F179+[1]الأنصاري!F179+[1]ستاندرد!F179+[1]الرواحل!F179+[1]الأعتماد!F179+[1]المستشار!F179+[1]تعاون!F179+[1]دجلة!F179+[1]القابض!F179+[1]بيروت!F179+[1]بابل!F179+[1]بيبليوس!F179+'[1]زراعي تركي'!F179</f>
        <v>0</v>
      </c>
    </row>
    <row r="180" spans="2:6" ht="17.45" hidden="1" customHeight="1">
      <c r="B180" s="21" t="s">
        <v>199</v>
      </c>
      <c r="C180" s="58"/>
      <c r="D180" s="49"/>
      <c r="E180" s="59"/>
      <c r="F180" s="47">
        <f>[1]متحد!F180+[1]تجاري!F180+[1]اسلامي!F180+[1]بغداد!F180+[1]استثمار!F180+[1]أهلي!F180+[1]الوركاء!F180+'[1]الائتمان العراقي'!F180+[1]الأتحاد!F180+[1]إيلاف!F180+[1]سومر!F180+[1]خليج!F180+[1]الجنوب!F180+[1]كوردستان!F180+[1]موصل!F180+[1]اشور!F180+[1]منصور!F180+[1]أربيل!F180+'[1]عبر العراق'!F180+[1]تنمية!F180+[1]وطني!F180+[1]البلاد!F180+[1]وقفلر!F180+[1]البركة!F180+'[1]ابو ظبي'!F180+[1]القرطاس!F180+'[1]الثقة الدولي'!F180+'[1]نور العراق'!F180+[1]جيهان!F180+[1]الطيف!F180+[1]اسيا!F180+'[1]العربية الاسلامي'!F180+[1]الهدى!F180+'[1]الدولي الاسلامي'!F180+'[1]العالم الاسلامي'!F180+'[1]زين العراق'!F180+[1]الاوسط!F180+[1]الأقليم!F180+'[1]لبنان والمهجر'!F180+[1]عوده!F180+'[1]اللبناني الفرنسي'!F180+[1]الراجح!F180+'[1]امين العراق'!F180+[1]الأنصاري!F180+[1]ستاندرد!F180+[1]الرواحل!F180+[1]الأعتماد!F180+[1]المستشار!F180+[1]تعاون!F180+[1]دجلة!F180+[1]القابض!F180+[1]بيروت!F180+[1]بابل!F180+[1]بيبليوس!F180+'[1]زراعي تركي'!F180</f>
        <v>0</v>
      </c>
    </row>
    <row r="181" spans="2:6" ht="17.45" hidden="1" customHeight="1">
      <c r="B181" s="21" t="s">
        <v>200</v>
      </c>
      <c r="C181" s="58"/>
      <c r="D181" s="49"/>
      <c r="E181" s="59"/>
      <c r="F181" s="47">
        <f>[1]متحد!F181+[1]تجاري!F181+[1]اسلامي!F181+[1]بغداد!F181+[1]استثمار!F181+[1]أهلي!F181+[1]الوركاء!F181+'[1]الائتمان العراقي'!F181+[1]الأتحاد!F181+[1]إيلاف!F181+[1]سومر!F181+[1]خليج!F181+[1]الجنوب!F181+[1]كوردستان!F181+[1]موصل!F181+[1]اشور!F181+[1]منصور!F181+[1]أربيل!F181+'[1]عبر العراق'!F181+[1]تنمية!F181+[1]وطني!F181+[1]البلاد!F181+[1]وقفلر!F181+[1]البركة!F181+'[1]ابو ظبي'!F181+[1]القرطاس!F181+'[1]الثقة الدولي'!F181+'[1]نور العراق'!F181+[1]جيهان!F181+[1]الطيف!F181+[1]اسيا!F181+'[1]العربية الاسلامي'!F181+[1]الهدى!F181+'[1]الدولي الاسلامي'!F181+'[1]العالم الاسلامي'!F181+'[1]زين العراق'!F181+[1]الاوسط!F181+[1]الأقليم!F181+'[1]لبنان والمهجر'!F181+[1]عوده!F181+'[1]اللبناني الفرنسي'!F181+[1]الراجح!F181+'[1]امين العراق'!F181+[1]الأنصاري!F181+[1]ستاندرد!F181+[1]الرواحل!F181+[1]الأعتماد!F181+[1]المستشار!F181+[1]تعاون!F181+[1]دجلة!F181+[1]القابض!F181+[1]بيروت!F181+[1]بابل!F181+[1]بيبليوس!F181+'[1]زراعي تركي'!F181</f>
        <v>0</v>
      </c>
    </row>
    <row r="182" spans="2:6" ht="17.45" hidden="1" customHeight="1">
      <c r="B182" s="21" t="s">
        <v>201</v>
      </c>
      <c r="C182" s="58"/>
      <c r="D182" s="49"/>
      <c r="E182" s="59"/>
      <c r="F182" s="47">
        <f>[1]متحد!F182+[1]تجاري!F182+[1]اسلامي!F182+[1]بغداد!F182+[1]استثمار!F182+[1]أهلي!F182+[1]الوركاء!F182+'[1]الائتمان العراقي'!F182+[1]الأتحاد!F182+[1]إيلاف!F182+[1]سومر!F182+[1]خليج!F182+[1]الجنوب!F182+[1]كوردستان!F182+[1]موصل!F182+[1]اشور!F182+[1]منصور!F182+[1]أربيل!F182+'[1]عبر العراق'!F182+[1]تنمية!F182+[1]وطني!F182+[1]البلاد!F182+[1]وقفلر!F182+[1]البركة!F182+'[1]ابو ظبي'!F182+[1]القرطاس!F182+'[1]الثقة الدولي'!F182+'[1]نور العراق'!F182+[1]جيهان!F182+[1]الطيف!F182+[1]اسيا!F182+'[1]العربية الاسلامي'!F182+[1]الهدى!F182+'[1]الدولي الاسلامي'!F182+'[1]العالم الاسلامي'!F182+'[1]زين العراق'!F182+[1]الاوسط!F182+[1]الأقليم!F182+'[1]لبنان والمهجر'!F182+[1]عوده!F182+'[1]اللبناني الفرنسي'!F182+[1]الراجح!F182+'[1]امين العراق'!F182+[1]الأنصاري!F182+[1]ستاندرد!F182+[1]الرواحل!F182+[1]الأعتماد!F182+[1]المستشار!F182+[1]تعاون!F182+[1]دجلة!F182+[1]القابض!F182+[1]بيروت!F182+[1]بابل!F182+[1]بيبليوس!F182+'[1]زراعي تركي'!F182</f>
        <v>0</v>
      </c>
    </row>
    <row r="183" spans="2:6" ht="17.45" hidden="1" customHeight="1">
      <c r="C183" s="58">
        <f>[1]متحد!C183+[1]تجاري!C183+[1]اسلامي!C183+[1]بغداد!C183+[1]استثمار!C183+[1]أهلي!C183+[1]الوركاء!C183+'[1]الائتمان العراقي'!C183+[1]الأتحاد!C183+[1]إيلاف!C183+[1]سومر!C183+[1]خليج!C183+[1]الجنوب!C183+[1]كوردستان!C183+[1]موصل!C183+[1]اشور!C183+[1]منصور!C183+[1]أربيل!C183+'[1]عبر العراق'!C183+[1]وطني!C183+[1]البلاد!C183+[1]تنمية!C183+[1]وقفلر!C183+[1]البركة!C183+'[1]ابو ظبي'!C183+[1]القرطاس!C183+'[1]الثقة الدولي'!C183+'[1]نور العراق'!C183+[1]جيهان!C183+[1]الطيف!C183+[1]اسيا!C183+'[1]العربية الاسلامي'!C183+[1]الهدى!C183+'[1]الدولي الاسلامي'!C183+'[1]العالم الاسلامي'!C183+'[1]زين العراق'!C183</f>
        <v>227002505</v>
      </c>
      <c r="D183" s="49"/>
      <c r="E183" s="59"/>
      <c r="F183" s="47">
        <f>[1]متحد!F183+[1]تجاري!F183+[1]اسلامي!F183+[1]بغداد!F183+[1]استثمار!F183+[1]أهلي!F183+[1]الوركاء!F183+'[1]الائتمان العراقي'!F183+[1]الأتحاد!F183+[1]إيلاف!F183+[1]سومر!F183+[1]خليج!F183+[1]الجنوب!F183+[1]كوردستان!F183+[1]موصل!F183+[1]اشور!F183+[1]منصور!F183+[1]أربيل!F183+'[1]عبر العراق'!F183+[1]تنمية!F183+[1]وطني!F183+[1]البلاد!F183+[1]وقفلر!F183+[1]البركة!F183+'[1]ابو ظبي'!F183+[1]القرطاس!F183+'[1]الثقة الدولي'!F183+'[1]نور العراق'!F183+[1]جيهان!F183+[1]الطيف!F183+[1]اسيا!F183+'[1]العربية الاسلامي'!F183+[1]الهدى!F183+'[1]الدولي الاسلامي'!F183+'[1]العالم الاسلامي'!F183+'[1]زين العراق'!F183+[1]الاوسط!F183+[1]الأقليم!F183+'[1]لبنان والمهجر'!F183+[1]عوده!F183+'[1]اللبناني الفرنسي'!F183+[1]الراجح!F183+'[1]امين العراق'!F183+[1]الأنصاري!F183+[1]ستاندرد!F183+[1]الرواحل!F183+[1]الأعتماد!F183+[1]المستشار!F183+[1]تعاون!F183+[1]دجلة!F183+[1]القابض!F183+[1]بيروت!F183+[1]بابل!F183+[1]بيبليوس!F183+'[1]زراعي تركي'!F183</f>
        <v>0</v>
      </c>
    </row>
    <row r="184" spans="2:6" ht="17.45" hidden="1" customHeight="1">
      <c r="C184" s="58"/>
      <c r="D184" s="49"/>
      <c r="E184" s="59"/>
      <c r="F184" s="47">
        <f>[1]متحد!F184+[1]تجاري!F184+[1]اسلامي!F184+[1]بغداد!F184+[1]استثمار!F184+[1]أهلي!F184+[1]الوركاء!F184+'[1]الائتمان العراقي'!F184+[1]الأتحاد!F184+[1]إيلاف!F184+[1]سومر!F184+[1]خليج!F184+[1]الجنوب!F184+[1]كوردستان!F184+[1]موصل!F184+[1]اشور!F184+[1]منصور!F184+[1]أربيل!F184+'[1]عبر العراق'!F184+[1]تنمية!F184+[1]وطني!F184+[1]البلاد!F184+[1]وقفلر!F184+[1]البركة!F184+'[1]ابو ظبي'!F184+[1]القرطاس!F184+'[1]الثقة الدولي'!F184+'[1]نور العراق'!F184+[1]جيهان!F184+[1]الطيف!F184+[1]اسيا!F184+'[1]العربية الاسلامي'!F184+[1]الهدى!F184+'[1]الدولي الاسلامي'!F184+'[1]العالم الاسلامي'!F184+'[1]زين العراق'!F184+[1]الاوسط!F184+[1]الأقليم!F184+'[1]لبنان والمهجر'!F184+[1]عوده!F184+'[1]اللبناني الفرنسي'!F184+[1]الراجح!F184+'[1]امين العراق'!F184+[1]الأنصاري!F184+[1]ستاندرد!F184+[1]الرواحل!F184+[1]الأعتماد!F184+[1]المستشار!F184+[1]تعاون!F184+[1]دجلة!F184+[1]القابض!F184+[1]بيروت!F184+[1]بابل!F184+[1]بيبليوس!F184+'[1]زراعي تركي'!F184</f>
        <v>0</v>
      </c>
    </row>
    <row r="185" spans="2:6" ht="17.45" hidden="1" customHeight="1">
      <c r="B185" s="21" t="s">
        <v>202</v>
      </c>
      <c r="C185" s="58"/>
      <c r="D185" s="49"/>
      <c r="E185" s="59"/>
      <c r="F185" s="47">
        <f>[1]متحد!F185+[1]تجاري!F185+[1]اسلامي!F185+[1]بغداد!F185+[1]استثمار!F185+[1]أهلي!F185+[1]الوركاء!F185+'[1]الائتمان العراقي'!F185+[1]الأتحاد!F185+[1]إيلاف!F185+[1]سومر!F185+[1]خليج!F185+[1]الجنوب!F185+[1]كوردستان!F185+[1]موصل!F185+[1]اشور!F185+[1]منصور!F185+[1]أربيل!F185+'[1]عبر العراق'!F185+[1]تنمية!F185+[1]وطني!F185+[1]البلاد!F185+[1]وقفلر!F185+[1]البركة!F185+'[1]ابو ظبي'!F185+[1]القرطاس!F185+'[1]الثقة الدولي'!F185+'[1]نور العراق'!F185+[1]جيهان!F185+[1]الطيف!F185+[1]اسيا!F185+'[1]العربية الاسلامي'!F185+[1]الهدى!F185+'[1]الدولي الاسلامي'!F185+'[1]العالم الاسلامي'!F185+'[1]زين العراق'!F185+[1]الاوسط!F185+[1]الأقليم!F185+'[1]لبنان والمهجر'!F185+[1]عوده!F185+'[1]اللبناني الفرنسي'!F185+[1]الراجح!F185+'[1]امين العراق'!F185+[1]الأنصاري!F185+[1]ستاندرد!F185+[1]الرواحل!F185+[1]الأعتماد!F185+[1]المستشار!F185+[1]تعاون!F185+[1]دجلة!F185+[1]القابض!F185+[1]بيروت!F185+[1]بابل!F185+[1]بيبليوس!F185+'[1]زراعي تركي'!F185</f>
        <v>0</v>
      </c>
    </row>
    <row r="186" spans="2:6" ht="17.45" hidden="1" customHeight="1">
      <c r="B186" s="21" t="s">
        <v>203</v>
      </c>
      <c r="C186" s="58"/>
      <c r="D186" s="49"/>
      <c r="E186" s="59">
        <f>C183-C189</f>
        <v>162222391</v>
      </c>
      <c r="F186" s="47">
        <f>[1]متحد!F186+[1]تجاري!F186+[1]اسلامي!F186+[1]بغداد!F186+[1]استثمار!F186+[1]أهلي!F186+[1]الوركاء!F186+'[1]الائتمان العراقي'!F186+[1]الأتحاد!F186+[1]إيلاف!F186+[1]سومر!F186+[1]خليج!F186+[1]الجنوب!F186+[1]كوردستان!F186+[1]موصل!F186+[1]اشور!F186+[1]منصور!F186+[1]أربيل!F186+'[1]عبر العراق'!F186+[1]تنمية!F186+[1]وطني!F186+[1]البلاد!F186+[1]وقفلر!F186+[1]البركة!F186+'[1]ابو ظبي'!F186+[1]القرطاس!F186+'[1]الثقة الدولي'!F186+'[1]نور العراق'!F186+[1]جيهان!F186+[1]الطيف!F186+[1]اسيا!F186+'[1]العربية الاسلامي'!F186+[1]الهدى!F186+'[1]الدولي الاسلامي'!F186+'[1]العالم الاسلامي'!F186+'[1]زين العراق'!F186+[1]الاوسط!F186+[1]الأقليم!F186+'[1]لبنان والمهجر'!F186+[1]عوده!F186+'[1]اللبناني الفرنسي'!F186+[1]الراجح!F186+'[1]امين العراق'!F186+[1]الأنصاري!F186+[1]ستاندرد!F186+[1]الرواحل!F186+[1]الأعتماد!F186+[1]المستشار!F186+[1]تعاون!F186+[1]دجلة!F186+[1]القابض!F186+[1]بيروت!F186+[1]بابل!F186+[1]بيبليوس!F186+'[1]زراعي تركي'!F186</f>
        <v>0</v>
      </c>
    </row>
    <row r="187" spans="2:6" ht="17.45" hidden="1" customHeight="1">
      <c r="B187" s="21" t="s">
        <v>204</v>
      </c>
      <c r="C187" s="58"/>
      <c r="D187" s="49"/>
      <c r="E187" s="59"/>
      <c r="F187" s="47">
        <f>[1]متحد!F187+[1]تجاري!F187+[1]اسلامي!F187+[1]بغداد!F187+[1]استثمار!F187+[1]أهلي!F187+[1]الوركاء!F187+'[1]الائتمان العراقي'!F187+[1]الأتحاد!F187+[1]إيلاف!F187+[1]سومر!F187+[1]خليج!F187+[1]الجنوب!F187+[1]كوردستان!F187+[1]موصل!F187+[1]اشور!F187+[1]منصور!F187+[1]أربيل!F187+'[1]عبر العراق'!F187+[1]تنمية!F187+[1]وطني!F187+[1]البلاد!F187+[1]وقفلر!F187+[1]البركة!F187+'[1]ابو ظبي'!F187+[1]القرطاس!F187+'[1]الثقة الدولي'!F187+'[1]نور العراق'!F187+[1]جيهان!F187+[1]الطيف!F187+[1]اسيا!F187+'[1]العربية الاسلامي'!F187+[1]الهدى!F187+'[1]الدولي الاسلامي'!F187+'[1]العالم الاسلامي'!F187+'[1]زين العراق'!F187+[1]الاوسط!F187+[1]الأقليم!F187+'[1]لبنان والمهجر'!F187+[1]عوده!F187+'[1]اللبناني الفرنسي'!F187+[1]الراجح!F187+'[1]امين العراق'!F187+[1]الأنصاري!F187+[1]ستاندرد!F187+[1]الرواحل!F187+[1]الأعتماد!F187+[1]المستشار!F187+[1]تعاون!F187+[1]دجلة!F187+[1]القابض!F187+[1]بيروت!F187+[1]بابل!F187+[1]بيبليوس!F187+'[1]زراعي تركي'!F187</f>
        <v>0</v>
      </c>
    </row>
    <row r="188" spans="2:6" ht="17.45" hidden="1" customHeight="1">
      <c r="B188" s="21" t="s">
        <v>205</v>
      </c>
      <c r="C188" s="58"/>
      <c r="D188" s="49"/>
      <c r="E188" s="59"/>
      <c r="F188" s="47">
        <f>[1]متحد!F188+[1]تجاري!F188+[1]اسلامي!F188+[1]بغداد!F188+[1]استثمار!F188+[1]أهلي!F188+[1]الوركاء!F188+'[1]الائتمان العراقي'!F188+[1]الأتحاد!F188+[1]إيلاف!F188+[1]سومر!F188+[1]خليج!F188+[1]الجنوب!F188+[1]كوردستان!F188+[1]موصل!F188+[1]اشور!F188+[1]منصور!F188+[1]أربيل!F188+'[1]عبر العراق'!F188+[1]تنمية!F188+[1]وطني!F188+[1]البلاد!F188+[1]وقفلر!F188+[1]البركة!F188+'[1]ابو ظبي'!F188+[1]القرطاس!F188+'[1]الثقة الدولي'!F188+'[1]نور العراق'!F188+[1]جيهان!F188+[1]الطيف!F188+[1]اسيا!F188+'[1]العربية الاسلامي'!F188+[1]الهدى!F188+'[1]الدولي الاسلامي'!F188+'[1]العالم الاسلامي'!F188+'[1]زين العراق'!F188+[1]الاوسط!F188+[1]الأقليم!F188+'[1]لبنان والمهجر'!F188+[1]عوده!F188+'[1]اللبناني الفرنسي'!F188+[1]الراجح!F188+'[1]امين العراق'!F188+[1]الأنصاري!F188+[1]ستاندرد!F188+[1]الرواحل!F188+[1]الأعتماد!F188+[1]المستشار!F188+[1]تعاون!F188+[1]دجلة!F188+[1]القابض!F188+[1]بيروت!F188+[1]بابل!F188+[1]بيبليوس!F188+'[1]زراعي تركي'!F188</f>
        <v>0</v>
      </c>
    </row>
    <row r="189" spans="2:6" ht="17.45" hidden="1" customHeight="1">
      <c r="C189" s="58">
        <f>[1]متحد!C189+[1]تجاري!C189+[1]اسلامي!C189+[1]بغداد!C189+[1]استثمار!C189+[1]أهلي!C189+[1]الوركاء!C189+'[1]الائتمان العراقي'!C189+[1]الأتحاد!C189+[1]إيلاف!C189+[1]سومر!C189+[1]خليج!C189+[1]الجنوب!C189+[1]كوردستان!C189+[1]موصل!C189+[1]اشور!C189+[1]منصور!C189+[1]أربيل!C189+'[1]عبر العراق'!C189+[1]وطني!C189+[1]البلاد!C189+[1]تنمية!C189+[1]وقفلر!C189+[1]البركة!C189+'[1]ابو ظبي'!C189+[1]القرطاس!C189+'[1]الثقة الدولي'!C189+'[1]نور العراق'!C189+[1]جيهان!C189+[1]الطيف!C189+[1]اسيا!C189+'[1]العربية الاسلامي'!C189+[1]الهدى!C189+'[1]الدولي الاسلامي'!C189+'[1]العالم الاسلامي'!C189+'[1]زين العراق'!C189</f>
        <v>64780114</v>
      </c>
      <c r="D189" s="49"/>
      <c r="E189" s="59"/>
      <c r="F189" s="47">
        <f>[1]متحد!F189+[1]تجاري!F189+[1]اسلامي!F189+[1]بغداد!F189+[1]استثمار!F189+[1]أهلي!F189+[1]الوركاء!F189+'[1]الائتمان العراقي'!F189+[1]الأتحاد!F189+[1]إيلاف!F189+[1]سومر!F189+[1]خليج!F189+[1]الجنوب!F189+[1]كوردستان!F189+[1]موصل!F189+[1]اشور!F189+[1]منصور!F189+[1]أربيل!F189+'[1]عبر العراق'!F189+[1]تنمية!F189+[1]وطني!F189+[1]البلاد!F189+[1]وقفلر!F189+[1]البركة!F189+'[1]ابو ظبي'!F189+[1]القرطاس!F189+'[1]الثقة الدولي'!F189+'[1]نور العراق'!F189+[1]جيهان!F189+[1]الطيف!F189+[1]اسيا!F189+'[1]العربية الاسلامي'!F189+[1]الهدى!F189+'[1]الدولي الاسلامي'!F189+'[1]العالم الاسلامي'!F189+'[1]زين العراق'!F189+[1]الاوسط!F189+[1]الأقليم!F189+'[1]لبنان والمهجر'!F189+[1]عوده!F189+'[1]اللبناني الفرنسي'!F189+[1]الراجح!F189+'[1]امين العراق'!F189+[1]الأنصاري!F189+[1]ستاندرد!F189+[1]الرواحل!F189+[1]الأعتماد!F189+[1]المستشار!F189+[1]تعاون!F189+[1]دجلة!F189+[1]القابض!F189+[1]بيروت!F189+[1]بابل!F189+[1]بيبليوس!F189+'[1]زراعي تركي'!F189</f>
        <v>0</v>
      </c>
    </row>
    <row r="190" spans="2:6" ht="17.45" hidden="1" customHeight="1">
      <c r="C190" s="58"/>
      <c r="D190" s="49"/>
      <c r="E190" s="59"/>
      <c r="F190" s="47">
        <f>[1]متحد!F190+[1]تجاري!F190+[1]اسلامي!F190+[1]بغداد!F190+[1]استثمار!F190+[1]أهلي!F190+[1]الوركاء!F190+'[1]الائتمان العراقي'!F190+[1]الأتحاد!F190+[1]إيلاف!F190+[1]سومر!F190+[1]خليج!F190+[1]الجنوب!F190+[1]كوردستان!F190+[1]موصل!F190+[1]اشور!F190+[1]منصور!F190+[1]أربيل!F190+'[1]عبر العراق'!F190+[1]تنمية!F190+[1]وطني!F190+[1]البلاد!F190+[1]وقفلر!F190+[1]البركة!F190+'[1]ابو ظبي'!F190+[1]القرطاس!F190+'[1]الثقة الدولي'!F190+'[1]نور العراق'!F190+[1]جيهان!F190+[1]الطيف!F190+[1]اسيا!F190+'[1]العربية الاسلامي'!F190+[1]الهدى!F190+'[1]الدولي الاسلامي'!F190+'[1]العالم الاسلامي'!F190+'[1]زين العراق'!F190+[1]الاوسط!F190+[1]الأقليم!F190+'[1]لبنان والمهجر'!F190+[1]عوده!F190+'[1]اللبناني الفرنسي'!F190+[1]الراجح!F190+'[1]امين العراق'!F190+[1]الأنصاري!F190+[1]ستاندرد!F190+[1]الرواحل!F190+[1]الأعتماد!F190+[1]المستشار!F190+[1]تعاون!F190+[1]دجلة!F190+[1]القابض!F190+[1]بيروت!F190+[1]بابل!F190+[1]بيبليوس!F190+'[1]زراعي تركي'!F190</f>
        <v>0</v>
      </c>
    </row>
    <row r="191" spans="2:6" ht="17.45" hidden="1" customHeight="1">
      <c r="C191" s="58"/>
      <c r="D191" s="49"/>
      <c r="E191" s="59"/>
      <c r="F191" s="47">
        <f>[1]متحد!F191+[1]تجاري!F191+[1]اسلامي!F191+[1]بغداد!F191+[1]استثمار!F191+[1]أهلي!F191+[1]الوركاء!F191+'[1]الائتمان العراقي'!F191+[1]الأتحاد!F191+[1]إيلاف!F191+[1]سومر!F191+[1]خليج!F191+[1]الجنوب!F191+[1]كوردستان!F191+[1]موصل!F191+[1]اشور!F191+[1]منصور!F191+[1]أربيل!F191+'[1]عبر العراق'!F191+[1]تنمية!F191+[1]وطني!F191+[1]البلاد!F191+[1]وقفلر!F191+[1]البركة!F191+'[1]ابو ظبي'!F191+[1]القرطاس!F191+'[1]الثقة الدولي'!F191+'[1]نور العراق'!F191+[1]جيهان!F191+[1]الطيف!F191+[1]اسيا!F191+'[1]العربية الاسلامي'!F191+[1]الهدى!F191+'[1]الدولي الاسلامي'!F191+'[1]العالم الاسلامي'!F191+'[1]زين العراق'!F191+[1]الاوسط!F191+[1]الأقليم!F191+'[1]لبنان والمهجر'!F191+[1]عوده!F191+'[1]اللبناني الفرنسي'!F191+[1]الراجح!F191+'[1]امين العراق'!F191+[1]الأنصاري!F191+[1]ستاندرد!F191+[1]الرواحل!F191+[1]الأعتماد!F191+[1]المستشار!F191+[1]تعاون!F191+[1]دجلة!F191+[1]القابض!F191+[1]بيروت!F191+[1]بابل!F191+[1]بيبليوس!F191+'[1]زراعي تركي'!F191</f>
        <v>0</v>
      </c>
    </row>
    <row r="192" spans="2:6" ht="17.45" hidden="1" customHeight="1">
      <c r="B192" s="61" t="s">
        <v>14</v>
      </c>
      <c r="C192" s="58"/>
      <c r="D192" s="49"/>
      <c r="E192" s="59"/>
      <c r="F192" s="47">
        <f>[1]متحد!F192+[1]تجاري!F192+[1]اسلامي!F192+[1]بغداد!F192+[1]استثمار!F192+[1]أهلي!F192+[1]الوركاء!F192+'[1]الائتمان العراقي'!F192+[1]الأتحاد!F192+[1]إيلاف!F192+[1]سومر!F192+[1]خليج!F192+[1]الجنوب!F192+[1]كوردستان!F192+[1]موصل!F192+[1]اشور!F192+[1]منصور!F192+[1]أربيل!F192+'[1]عبر العراق'!F192+[1]تنمية!F192+[1]وطني!F192+[1]البلاد!F192+[1]وقفلر!F192+[1]البركة!F192+'[1]ابو ظبي'!F192+[1]القرطاس!F192+'[1]الثقة الدولي'!F192+'[1]نور العراق'!F192+[1]جيهان!F192+[1]الطيف!F192+[1]اسيا!F192+'[1]العربية الاسلامي'!F192+[1]الهدى!F192+'[1]الدولي الاسلامي'!F192+'[1]العالم الاسلامي'!F192+'[1]زين العراق'!F192+[1]الاوسط!F192+[1]الأقليم!F192+'[1]لبنان والمهجر'!F192+[1]عوده!F192+'[1]اللبناني الفرنسي'!F192+[1]الراجح!F192+'[1]امين العراق'!F192+[1]الأنصاري!F192+[1]ستاندرد!F192+[1]الرواحل!F192+[1]الأعتماد!F192+[1]المستشار!F192+[1]تعاون!F192+[1]دجلة!F192+[1]القابض!F192+[1]بيروت!F192+[1]بابل!F192+[1]بيبليوس!F192+'[1]زراعي تركي'!F192</f>
        <v>0</v>
      </c>
    </row>
    <row r="193" spans="2:6" ht="17.45" hidden="1" customHeight="1">
      <c r="B193" s="21" t="s">
        <v>206</v>
      </c>
      <c r="C193" s="58"/>
      <c r="D193" s="49"/>
      <c r="E193" s="59"/>
      <c r="F193" s="47">
        <f>[1]متحد!F193+[1]تجاري!F193+[1]اسلامي!F193+[1]بغداد!F193+[1]استثمار!F193+[1]أهلي!F193+[1]الوركاء!F193+'[1]الائتمان العراقي'!F193+[1]الأتحاد!F193+[1]إيلاف!F193+[1]سومر!F193+[1]خليج!F193+[1]الجنوب!F193+[1]كوردستان!F193+[1]موصل!F193+[1]اشور!F193+[1]منصور!F193+[1]أربيل!F193+'[1]عبر العراق'!F193+[1]تنمية!F193+[1]وطني!F193+[1]البلاد!F193+[1]وقفلر!F193+[1]البركة!F193+'[1]ابو ظبي'!F193+[1]القرطاس!F193+'[1]الثقة الدولي'!F193+'[1]نور العراق'!F193+[1]جيهان!F193+[1]الطيف!F193+[1]اسيا!F193+'[1]العربية الاسلامي'!F193+[1]الهدى!F193+'[1]الدولي الاسلامي'!F193+'[1]العالم الاسلامي'!F193+'[1]زين العراق'!F193+[1]الاوسط!F193+[1]الأقليم!F193+'[1]لبنان والمهجر'!F193+[1]عوده!F193+'[1]اللبناني الفرنسي'!F193+[1]الراجح!F193+'[1]امين العراق'!F193+[1]الأنصاري!F193+[1]ستاندرد!F193+[1]الرواحل!F193+[1]الأعتماد!F193+[1]المستشار!F193+[1]تعاون!F193+[1]دجلة!F193+[1]القابض!F193+[1]بيروت!F193+[1]بابل!F193+[1]بيبليوس!F193+'[1]زراعي تركي'!F193</f>
        <v>0</v>
      </c>
    </row>
    <row r="194" spans="2:6" ht="17.45" hidden="1" customHeight="1">
      <c r="B194" s="21" t="s">
        <v>207</v>
      </c>
      <c r="C194" s="58"/>
      <c r="D194" s="49"/>
      <c r="E194" s="59"/>
      <c r="F194" s="47">
        <f>[1]متحد!F194+[1]تجاري!F194+[1]اسلامي!F194+[1]بغداد!F194+[1]استثمار!F194+[1]أهلي!F194+[1]الوركاء!F194+'[1]الائتمان العراقي'!F194+[1]الأتحاد!F194+[1]إيلاف!F194+[1]سومر!F194+[1]خليج!F194+[1]الجنوب!F194+[1]كوردستان!F194+[1]موصل!F194+[1]اشور!F194+[1]منصور!F194+[1]أربيل!F194+'[1]عبر العراق'!F194+[1]تنمية!F194+[1]وطني!F194+[1]البلاد!F194+[1]وقفلر!F194+[1]البركة!F194+'[1]ابو ظبي'!F194+[1]القرطاس!F194+'[1]الثقة الدولي'!F194+'[1]نور العراق'!F194+[1]جيهان!F194+[1]الطيف!F194+[1]اسيا!F194+'[1]العربية الاسلامي'!F194+[1]الهدى!F194+'[1]الدولي الاسلامي'!F194+'[1]العالم الاسلامي'!F194+'[1]زين العراق'!F194+[1]الاوسط!F194+[1]الأقليم!F194+'[1]لبنان والمهجر'!F194+[1]عوده!F194+'[1]اللبناني الفرنسي'!F194+[1]الراجح!F194+'[1]امين العراق'!F194+[1]الأنصاري!F194+[1]ستاندرد!F194+[1]الرواحل!F194+[1]الأعتماد!F194+[1]المستشار!F194+[1]تعاون!F194+[1]دجلة!F194+[1]القابض!F194+[1]بيروت!F194+[1]بابل!F194+[1]بيبليوس!F194+'[1]زراعي تركي'!F194</f>
        <v>0</v>
      </c>
    </row>
    <row r="195" spans="2:6" ht="17.45" hidden="1" customHeight="1">
      <c r="B195" s="21" t="s">
        <v>208</v>
      </c>
      <c r="C195" s="58"/>
      <c r="D195" s="49"/>
      <c r="E195" s="59"/>
      <c r="F195" s="47">
        <f>[1]متحد!F195+[1]تجاري!F195+[1]اسلامي!F195+[1]بغداد!F195+[1]استثمار!F195+[1]أهلي!F195+[1]الوركاء!F195+'[1]الائتمان العراقي'!F195+[1]الأتحاد!F195+[1]إيلاف!F195+[1]سومر!F195+[1]خليج!F195+[1]الجنوب!F195+[1]كوردستان!F195+[1]موصل!F195+[1]اشور!F195+[1]منصور!F195+[1]أربيل!F195+'[1]عبر العراق'!F195+[1]تنمية!F195+[1]وطني!F195+[1]البلاد!F195+[1]وقفلر!F195+[1]البركة!F195+'[1]ابو ظبي'!F195+[1]القرطاس!F195+'[1]الثقة الدولي'!F195+'[1]نور العراق'!F195+[1]جيهان!F195+[1]الطيف!F195+[1]اسيا!F195+'[1]العربية الاسلامي'!F195+[1]الهدى!F195+'[1]الدولي الاسلامي'!F195+'[1]العالم الاسلامي'!F195+'[1]زين العراق'!F195+[1]الاوسط!F195+[1]الأقليم!F195+'[1]لبنان والمهجر'!F195+[1]عوده!F195+'[1]اللبناني الفرنسي'!F195+[1]الراجح!F195+'[1]امين العراق'!F195+[1]الأنصاري!F195+[1]ستاندرد!F195+[1]الرواحل!F195+[1]الأعتماد!F195+[1]المستشار!F195+[1]تعاون!F195+[1]دجلة!F195+[1]القابض!F195+[1]بيروت!F195+[1]بابل!F195+[1]بيبليوس!F195+'[1]زراعي تركي'!F195</f>
        <v>0</v>
      </c>
    </row>
    <row r="196" spans="2:6" ht="17.45" hidden="1" customHeight="1">
      <c r="B196" s="21" t="s">
        <v>209</v>
      </c>
      <c r="C196" s="58"/>
      <c r="D196" s="49"/>
      <c r="E196" s="59"/>
      <c r="F196" s="47">
        <f>[1]متحد!F196+[1]تجاري!F196+[1]اسلامي!F196+[1]بغداد!F196+[1]استثمار!F196+[1]أهلي!F196+[1]الوركاء!F196+'[1]الائتمان العراقي'!F196+[1]الأتحاد!F196+[1]إيلاف!F196+[1]سومر!F196+[1]خليج!F196+[1]الجنوب!F196+[1]كوردستان!F196+[1]موصل!F196+[1]اشور!F196+[1]منصور!F196+[1]أربيل!F196+'[1]عبر العراق'!F196+[1]تنمية!F196+[1]وطني!F196+[1]البلاد!F196+[1]وقفلر!F196+[1]البركة!F196+'[1]ابو ظبي'!F196+[1]القرطاس!F196+'[1]الثقة الدولي'!F196+'[1]نور العراق'!F196+[1]جيهان!F196+[1]الطيف!F196+[1]اسيا!F196+'[1]العربية الاسلامي'!F196+[1]الهدى!F196+'[1]الدولي الاسلامي'!F196+'[1]العالم الاسلامي'!F196+'[1]زين العراق'!F196+[1]الاوسط!F196+[1]الأقليم!F196+'[1]لبنان والمهجر'!F196+[1]عوده!F196+'[1]اللبناني الفرنسي'!F196+[1]الراجح!F196+'[1]امين العراق'!F196+[1]الأنصاري!F196+[1]ستاندرد!F196+[1]الرواحل!F196+[1]الأعتماد!F196+[1]المستشار!F196+[1]تعاون!F196+[1]دجلة!F196+[1]القابض!F196+[1]بيروت!F196+[1]بابل!F196+[1]بيبليوس!F196+'[1]زراعي تركي'!F196</f>
        <v>0</v>
      </c>
    </row>
    <row r="197" spans="2:6" ht="17.45" hidden="1" customHeight="1">
      <c r="B197" s="21" t="s">
        <v>210</v>
      </c>
      <c r="C197" s="58"/>
      <c r="D197" s="49"/>
      <c r="E197" s="59"/>
      <c r="F197" s="47">
        <f>[1]متحد!F197+[1]تجاري!F197+[1]اسلامي!F197+[1]بغداد!F197+[1]استثمار!F197+[1]أهلي!F197+[1]الوركاء!F197+'[1]الائتمان العراقي'!F197+[1]الأتحاد!F197+[1]إيلاف!F197+[1]سومر!F197+[1]خليج!F197+[1]الجنوب!F197+[1]كوردستان!F197+[1]موصل!F197+[1]اشور!F197+[1]منصور!F197+[1]أربيل!F197+'[1]عبر العراق'!F197+[1]تنمية!F197+[1]وطني!F197+[1]البلاد!F197+[1]وقفلر!F197+[1]البركة!F197+'[1]ابو ظبي'!F197+[1]القرطاس!F197+'[1]الثقة الدولي'!F197+'[1]نور العراق'!F197+[1]جيهان!F197+[1]الطيف!F197+[1]اسيا!F197+'[1]العربية الاسلامي'!F197+[1]الهدى!F197+'[1]الدولي الاسلامي'!F197+'[1]العالم الاسلامي'!F197+'[1]زين العراق'!F197+[1]الاوسط!F197+[1]الأقليم!F197+'[1]لبنان والمهجر'!F197+[1]عوده!F197+'[1]اللبناني الفرنسي'!F197+[1]الراجح!F197+'[1]امين العراق'!F197+[1]الأنصاري!F197+[1]ستاندرد!F197+[1]الرواحل!F197+[1]الأعتماد!F197+[1]المستشار!F197+[1]تعاون!F197+[1]دجلة!F197+[1]القابض!F197+[1]بيروت!F197+[1]بابل!F197+[1]بيبليوس!F197+'[1]زراعي تركي'!F197</f>
        <v>0</v>
      </c>
    </row>
    <row r="198" spans="2:6" ht="17.45" hidden="1" customHeight="1">
      <c r="B198" s="21" t="s">
        <v>211</v>
      </c>
      <c r="C198" s="58"/>
      <c r="D198" s="49"/>
      <c r="E198" s="59"/>
      <c r="F198" s="47">
        <f>[1]متحد!F198+[1]تجاري!F198+[1]اسلامي!F198+[1]بغداد!F198+[1]استثمار!F198+[1]أهلي!F198+[1]الوركاء!F198+'[1]الائتمان العراقي'!F198+[1]الأتحاد!F198+[1]إيلاف!F198+[1]سومر!F198+[1]خليج!F198+[1]الجنوب!F198+[1]كوردستان!F198+[1]موصل!F198+[1]اشور!F198+[1]منصور!F198+[1]أربيل!F198+'[1]عبر العراق'!F198+[1]تنمية!F198+[1]وطني!F198+[1]البلاد!F198+[1]وقفلر!F198+[1]البركة!F198+'[1]ابو ظبي'!F198+[1]القرطاس!F198+'[1]الثقة الدولي'!F198+'[1]نور العراق'!F198+[1]جيهان!F198+[1]الطيف!F198+[1]اسيا!F198+'[1]العربية الاسلامي'!F198+[1]الهدى!F198+'[1]الدولي الاسلامي'!F198+'[1]العالم الاسلامي'!F198+'[1]زين العراق'!F198+[1]الاوسط!F198+[1]الأقليم!F198+'[1]لبنان والمهجر'!F198+[1]عوده!F198+'[1]اللبناني الفرنسي'!F198+[1]الراجح!F198+'[1]امين العراق'!F198+[1]الأنصاري!F198+[1]ستاندرد!F198+[1]الرواحل!F198+[1]الأعتماد!F198+[1]المستشار!F198+[1]تعاون!F198+[1]دجلة!F198+[1]القابض!F198+[1]بيروت!F198+[1]بابل!F198+[1]بيبليوس!F198+'[1]زراعي تركي'!F198</f>
        <v>0</v>
      </c>
    </row>
    <row r="199" spans="2:6" ht="17.45" hidden="1" customHeight="1">
      <c r="B199" s="21" t="s">
        <v>212</v>
      </c>
      <c r="C199" s="58"/>
      <c r="D199" s="49"/>
      <c r="E199" s="59"/>
      <c r="F199" s="47">
        <f>[1]متحد!F199+[1]تجاري!F199+[1]اسلامي!F199+[1]بغداد!F199+[1]استثمار!F199+[1]أهلي!F199+[1]الوركاء!F199+'[1]الائتمان العراقي'!F199+[1]الأتحاد!F199+[1]إيلاف!F199+[1]سومر!F199+[1]خليج!F199+[1]الجنوب!F199+[1]كوردستان!F199+[1]موصل!F199+[1]اشور!F199+[1]منصور!F199+[1]أربيل!F199+'[1]عبر العراق'!F199+[1]تنمية!F199+[1]وطني!F199+[1]البلاد!F199+[1]وقفلر!F199+[1]البركة!F199+'[1]ابو ظبي'!F199+[1]القرطاس!F199+'[1]الثقة الدولي'!F199+'[1]نور العراق'!F199+[1]جيهان!F199+[1]الطيف!F199+[1]اسيا!F199+'[1]العربية الاسلامي'!F199+[1]الهدى!F199+'[1]الدولي الاسلامي'!F199+'[1]العالم الاسلامي'!F199+'[1]زين العراق'!F199+[1]الاوسط!F199+[1]الأقليم!F199+'[1]لبنان والمهجر'!F199+[1]عوده!F199+'[1]اللبناني الفرنسي'!F199+[1]الراجح!F199+'[1]امين العراق'!F199+[1]الأنصاري!F199+[1]ستاندرد!F199+[1]الرواحل!F199+[1]الأعتماد!F199+[1]المستشار!F199+[1]تعاون!F199+[1]دجلة!F199+[1]القابض!F199+[1]بيروت!F199+[1]بابل!F199+[1]بيبليوس!F199+'[1]زراعي تركي'!F199</f>
        <v>0</v>
      </c>
    </row>
    <row r="200" spans="2:6" ht="17.45" hidden="1" customHeight="1">
      <c r="B200" s="21" t="s">
        <v>213</v>
      </c>
      <c r="C200" s="58"/>
      <c r="D200" s="49"/>
      <c r="E200" s="59"/>
      <c r="F200" s="47">
        <f>[1]متحد!F200+[1]تجاري!F200+[1]اسلامي!F200+[1]بغداد!F200+[1]استثمار!F200+[1]أهلي!F200+[1]الوركاء!F200+'[1]الائتمان العراقي'!F200+[1]الأتحاد!F200+[1]إيلاف!F200+[1]سومر!F200+[1]خليج!F200+[1]الجنوب!F200+[1]كوردستان!F200+[1]موصل!F200+[1]اشور!F200+[1]منصور!F200+[1]أربيل!F200+'[1]عبر العراق'!F200+[1]تنمية!F200+[1]وطني!F200+[1]البلاد!F200+[1]وقفلر!F200+[1]البركة!F200+'[1]ابو ظبي'!F200+[1]القرطاس!F200+'[1]الثقة الدولي'!F200+'[1]نور العراق'!F200+[1]جيهان!F200+[1]الطيف!F200+[1]اسيا!F200+'[1]العربية الاسلامي'!F200+[1]الهدى!F200+'[1]الدولي الاسلامي'!F200+'[1]العالم الاسلامي'!F200+'[1]زين العراق'!F200+[1]الاوسط!F200+[1]الأقليم!F200+'[1]لبنان والمهجر'!F200+[1]عوده!F200+'[1]اللبناني الفرنسي'!F200+[1]الراجح!F200+'[1]امين العراق'!F200+[1]الأنصاري!F200+[1]ستاندرد!F200+[1]الرواحل!F200+[1]الأعتماد!F200+[1]المستشار!F200+[1]تعاون!F200+[1]دجلة!F200+[1]القابض!F200+[1]بيروت!F200+[1]بابل!F200+[1]بيبليوس!F200+'[1]زراعي تركي'!F200</f>
        <v>0</v>
      </c>
    </row>
    <row r="201" spans="2:6" ht="17.45" hidden="1" customHeight="1">
      <c r="B201" s="21" t="s">
        <v>214</v>
      </c>
      <c r="C201" s="58"/>
      <c r="D201" s="49"/>
      <c r="E201" s="59"/>
      <c r="F201" s="47">
        <f>[1]متحد!F201+[1]تجاري!F201+[1]اسلامي!F201+[1]بغداد!F201+[1]استثمار!F201+[1]أهلي!F201+[1]الوركاء!F201+'[1]الائتمان العراقي'!F201+[1]الأتحاد!F201+[1]إيلاف!F201+[1]سومر!F201+[1]خليج!F201+[1]الجنوب!F201+[1]كوردستان!F201+[1]موصل!F201+[1]اشور!F201+[1]منصور!F201+[1]أربيل!F201+'[1]عبر العراق'!F201+[1]تنمية!F201+[1]وطني!F201+[1]البلاد!F201+[1]وقفلر!F201+[1]البركة!F201+'[1]ابو ظبي'!F201+[1]القرطاس!F201+'[1]الثقة الدولي'!F201+'[1]نور العراق'!F201+[1]جيهان!F201+[1]الطيف!F201+[1]اسيا!F201+'[1]العربية الاسلامي'!F201+[1]الهدى!F201+'[1]الدولي الاسلامي'!F201+'[1]العالم الاسلامي'!F201+'[1]زين العراق'!F201+[1]الاوسط!F201+[1]الأقليم!F201+'[1]لبنان والمهجر'!F201+[1]عوده!F201+'[1]اللبناني الفرنسي'!F201+[1]الراجح!F201+'[1]امين العراق'!F201+[1]الأنصاري!F201+[1]ستاندرد!F201+[1]الرواحل!F201+[1]الأعتماد!F201+[1]المستشار!F201+[1]تعاون!F201+[1]دجلة!F201+[1]القابض!F201+[1]بيروت!F201+[1]بابل!F201+[1]بيبليوس!F201+'[1]زراعي تركي'!F201</f>
        <v>0</v>
      </c>
    </row>
    <row r="202" spans="2:6" ht="17.45" hidden="1" customHeight="1">
      <c r="B202" s="21" t="s">
        <v>215</v>
      </c>
      <c r="C202" s="58"/>
      <c r="D202" s="49"/>
      <c r="E202" s="59"/>
      <c r="F202" s="47">
        <f>[1]متحد!F202+[1]تجاري!F202+[1]اسلامي!F202+[1]بغداد!F202+[1]استثمار!F202+[1]أهلي!F202+[1]الوركاء!F202+'[1]الائتمان العراقي'!F202+[1]الأتحاد!F202+[1]إيلاف!F202+[1]سومر!F202+[1]خليج!F202+[1]الجنوب!F202+[1]كوردستان!F202+[1]موصل!F202+[1]اشور!F202+[1]منصور!F202+[1]أربيل!F202+'[1]عبر العراق'!F202+[1]تنمية!F202+[1]وطني!F202+[1]البلاد!F202+[1]وقفلر!F202+[1]البركة!F202+'[1]ابو ظبي'!F202+[1]القرطاس!F202+'[1]الثقة الدولي'!F202+'[1]نور العراق'!F202+[1]جيهان!F202+[1]الطيف!F202+[1]اسيا!F202+'[1]العربية الاسلامي'!F202+[1]الهدى!F202+'[1]الدولي الاسلامي'!F202+'[1]العالم الاسلامي'!F202+'[1]زين العراق'!F202+[1]الاوسط!F202+[1]الأقليم!F202+'[1]لبنان والمهجر'!F202+[1]عوده!F202+'[1]اللبناني الفرنسي'!F202+[1]الراجح!F202+'[1]امين العراق'!F202+[1]الأنصاري!F202+[1]ستاندرد!F202+[1]الرواحل!F202+[1]الأعتماد!F202+[1]المستشار!F202+[1]تعاون!F202+[1]دجلة!F202+[1]القابض!F202+[1]بيروت!F202+[1]بابل!F202+[1]بيبليوس!F202+'[1]زراعي تركي'!F202</f>
        <v>0</v>
      </c>
    </row>
    <row r="203" spans="2:6" ht="17.45" hidden="1" customHeight="1">
      <c r="B203" s="21" t="s">
        <v>216</v>
      </c>
      <c r="C203" s="58"/>
      <c r="D203" s="49"/>
      <c r="E203" s="59"/>
      <c r="F203" s="47">
        <f>[1]متحد!F203+[1]تجاري!F203+[1]اسلامي!F203+[1]بغداد!F203+[1]استثمار!F203+[1]أهلي!F203+[1]الوركاء!F203+'[1]الائتمان العراقي'!F203+[1]الأتحاد!F203+[1]إيلاف!F203+[1]سومر!F203+[1]خليج!F203+[1]الجنوب!F203+[1]كوردستان!F203+[1]موصل!F203+[1]اشور!F203+[1]منصور!F203+[1]أربيل!F203+'[1]عبر العراق'!F203+[1]تنمية!F203+[1]وطني!F203+[1]البلاد!F203+[1]وقفلر!F203+[1]البركة!F203+'[1]ابو ظبي'!F203+[1]القرطاس!F203+'[1]الثقة الدولي'!F203+'[1]نور العراق'!F203+[1]جيهان!F203+[1]الطيف!F203+[1]اسيا!F203+'[1]العربية الاسلامي'!F203+[1]الهدى!F203+'[1]الدولي الاسلامي'!F203+'[1]العالم الاسلامي'!F203+'[1]زين العراق'!F203+[1]الاوسط!F203+[1]الأقليم!F203+'[1]لبنان والمهجر'!F203+[1]عوده!F203+'[1]اللبناني الفرنسي'!F203+[1]الراجح!F203+'[1]امين العراق'!F203+[1]الأنصاري!F203+[1]ستاندرد!F203+[1]الرواحل!F203+[1]الأعتماد!F203+[1]المستشار!F203+[1]تعاون!F203+[1]دجلة!F203+[1]القابض!F203+[1]بيروت!F203+[1]بابل!F203+[1]بيبليوس!F203+'[1]زراعي تركي'!F203</f>
        <v>0</v>
      </c>
    </row>
    <row r="204" spans="2:6" ht="17.45" hidden="1" customHeight="1">
      <c r="B204" s="21" t="s">
        <v>217</v>
      </c>
      <c r="C204" s="58"/>
      <c r="D204" s="49"/>
      <c r="E204" s="59"/>
      <c r="F204" s="47">
        <f>[1]متحد!F204+[1]تجاري!F204+[1]اسلامي!F204+[1]بغداد!F204+[1]استثمار!F204+[1]أهلي!F204+[1]الوركاء!F204+'[1]الائتمان العراقي'!F204+[1]الأتحاد!F204+[1]إيلاف!F204+[1]سومر!F204+[1]خليج!F204+[1]الجنوب!F204+[1]كوردستان!F204+[1]موصل!F204+[1]اشور!F204+[1]منصور!F204+[1]أربيل!F204+'[1]عبر العراق'!F204+[1]تنمية!F204+[1]وطني!F204+[1]البلاد!F204+[1]وقفلر!F204+[1]البركة!F204+'[1]ابو ظبي'!F204+[1]القرطاس!F204+'[1]الثقة الدولي'!F204+'[1]نور العراق'!F204+[1]جيهان!F204+[1]الطيف!F204+[1]اسيا!F204+'[1]العربية الاسلامي'!F204+[1]الهدى!F204+'[1]الدولي الاسلامي'!F204+'[1]العالم الاسلامي'!F204+'[1]زين العراق'!F204+[1]الاوسط!F204+[1]الأقليم!F204+'[1]لبنان والمهجر'!F204+[1]عوده!F204+'[1]اللبناني الفرنسي'!F204+[1]الراجح!F204+'[1]امين العراق'!F204+[1]الأنصاري!F204+[1]ستاندرد!F204+[1]الرواحل!F204+[1]الأعتماد!F204+[1]المستشار!F204+[1]تعاون!F204+[1]دجلة!F204+[1]القابض!F204+[1]بيروت!F204+[1]بابل!F204+[1]بيبليوس!F204+'[1]زراعي تركي'!F204</f>
        <v>0</v>
      </c>
    </row>
    <row r="205" spans="2:6" ht="17.45" hidden="1" customHeight="1">
      <c r="B205" s="21" t="s">
        <v>218</v>
      </c>
      <c r="C205" s="58"/>
      <c r="D205" s="49"/>
      <c r="E205" s="59"/>
      <c r="F205" s="47">
        <f>[1]متحد!F205+[1]تجاري!F205+[1]اسلامي!F205+[1]بغداد!F205+[1]استثمار!F205+[1]أهلي!F205+[1]الوركاء!F205+'[1]الائتمان العراقي'!F205+[1]الأتحاد!F205+[1]إيلاف!F205+[1]سومر!F205+[1]خليج!F205+[1]الجنوب!F205+[1]كوردستان!F205+[1]موصل!F205+[1]اشور!F205+[1]منصور!F205+[1]أربيل!F205+'[1]عبر العراق'!F205+[1]تنمية!F205+[1]وطني!F205+[1]البلاد!F205+[1]وقفلر!F205+[1]البركة!F205+'[1]ابو ظبي'!F205+[1]القرطاس!F205+'[1]الثقة الدولي'!F205+'[1]نور العراق'!F205+[1]جيهان!F205+[1]الطيف!F205+[1]اسيا!F205+'[1]العربية الاسلامي'!F205+[1]الهدى!F205+'[1]الدولي الاسلامي'!F205+'[1]العالم الاسلامي'!F205+'[1]زين العراق'!F205+[1]الاوسط!F205+[1]الأقليم!F205+'[1]لبنان والمهجر'!F205+[1]عوده!F205+'[1]اللبناني الفرنسي'!F205+[1]الراجح!F205+'[1]امين العراق'!F205+[1]الأنصاري!F205+[1]ستاندرد!F205+[1]الرواحل!F205+[1]الأعتماد!F205+[1]المستشار!F205+[1]تعاون!F205+[1]دجلة!F205+[1]القابض!F205+[1]بيروت!F205+[1]بابل!F205+[1]بيبليوس!F205+'[1]زراعي تركي'!F205</f>
        <v>0</v>
      </c>
    </row>
    <row r="206" spans="2:6" ht="17.45" hidden="1" customHeight="1">
      <c r="B206" s="21" t="s">
        <v>219</v>
      </c>
      <c r="C206" s="58"/>
      <c r="D206" s="49"/>
      <c r="E206" s="59"/>
      <c r="F206" s="47">
        <f>[1]متحد!F206+[1]تجاري!F206+[1]اسلامي!F206+[1]بغداد!F206+[1]استثمار!F206+[1]أهلي!F206+[1]الوركاء!F206+'[1]الائتمان العراقي'!F206+[1]الأتحاد!F206+[1]إيلاف!F206+[1]سومر!F206+[1]خليج!F206+[1]الجنوب!F206+[1]كوردستان!F206+[1]موصل!F206+[1]اشور!F206+[1]منصور!F206+[1]أربيل!F206+'[1]عبر العراق'!F206+[1]تنمية!F206+[1]وطني!F206+[1]البلاد!F206+[1]وقفلر!F206+[1]البركة!F206+'[1]ابو ظبي'!F206+[1]القرطاس!F206+'[1]الثقة الدولي'!F206+'[1]نور العراق'!F206+[1]جيهان!F206+[1]الطيف!F206+[1]اسيا!F206+'[1]العربية الاسلامي'!F206+[1]الهدى!F206+'[1]الدولي الاسلامي'!F206+'[1]العالم الاسلامي'!F206+'[1]زين العراق'!F206+[1]الاوسط!F206+[1]الأقليم!F206+'[1]لبنان والمهجر'!F206+[1]عوده!F206+'[1]اللبناني الفرنسي'!F206+[1]الراجح!F206+'[1]امين العراق'!F206+[1]الأنصاري!F206+[1]ستاندرد!F206+[1]الرواحل!F206+[1]الأعتماد!F206+[1]المستشار!F206+[1]تعاون!F206+[1]دجلة!F206+[1]القابض!F206+[1]بيروت!F206+[1]بابل!F206+[1]بيبليوس!F206+'[1]زراعي تركي'!F206</f>
        <v>0</v>
      </c>
    </row>
    <row r="207" spans="2:6" ht="17.45" hidden="1" customHeight="1">
      <c r="C207" s="58"/>
      <c r="D207" s="49"/>
      <c r="E207" s="59"/>
      <c r="F207" s="47">
        <f>[1]متحد!F207+[1]تجاري!F207+[1]اسلامي!F207+[1]بغداد!F207+[1]استثمار!F207+[1]أهلي!F207+[1]الوركاء!F207+'[1]الائتمان العراقي'!F207+[1]الأتحاد!F207+[1]إيلاف!F207+[1]سومر!F207+[1]خليج!F207+[1]الجنوب!F207+[1]كوردستان!F207+[1]موصل!F207+[1]اشور!F207+[1]منصور!F207+[1]أربيل!F207+'[1]عبر العراق'!F207+[1]تنمية!F207+[1]وطني!F207+[1]البلاد!F207+[1]وقفلر!F207+[1]البركة!F207+'[1]ابو ظبي'!F207+[1]القرطاس!F207+'[1]الثقة الدولي'!F207+'[1]نور العراق'!F207+[1]جيهان!F207+[1]الطيف!F207+[1]اسيا!F207+'[1]العربية الاسلامي'!F207+[1]الهدى!F207+'[1]الدولي الاسلامي'!F207+'[1]العالم الاسلامي'!F207+'[1]زين العراق'!F207+[1]الاوسط!F207+[1]الأقليم!F207+'[1]لبنان والمهجر'!F207+[1]عوده!F207+'[1]اللبناني الفرنسي'!F207+[1]الراجح!F207+'[1]امين العراق'!F207+[1]الأنصاري!F207+[1]ستاندرد!F207+[1]الرواحل!F207+[1]الأعتماد!F207+[1]المستشار!F207+[1]تعاون!F207+[1]دجلة!F207+[1]القابض!F207+[1]بيروت!F207+[1]بابل!F207+[1]بيبليوس!F207+'[1]زراعي تركي'!F207</f>
        <v>0</v>
      </c>
    </row>
    <row r="208" spans="2:6" ht="17.45" hidden="1" customHeight="1">
      <c r="C208" s="58"/>
      <c r="D208" s="49"/>
      <c r="E208" s="59"/>
      <c r="F208" s="47">
        <f>[1]متحد!F208+[1]تجاري!F208+[1]اسلامي!F208+[1]بغداد!F208+[1]استثمار!F208+[1]أهلي!F208+[1]الوركاء!F208+'[1]الائتمان العراقي'!F208+[1]الأتحاد!F208+[1]إيلاف!F208+[1]سومر!F208+[1]خليج!F208+[1]الجنوب!F208+[1]كوردستان!F208+[1]موصل!F208+[1]اشور!F208+[1]منصور!F208+[1]أربيل!F208+'[1]عبر العراق'!F208+[1]تنمية!F208+[1]وطني!F208+[1]البلاد!F208+[1]وقفلر!F208+[1]البركة!F208+'[1]ابو ظبي'!F208+[1]القرطاس!F208+'[1]الثقة الدولي'!F208+'[1]نور العراق'!F208+[1]جيهان!F208+[1]الطيف!F208+[1]اسيا!F208+'[1]العربية الاسلامي'!F208+[1]الهدى!F208+'[1]الدولي الاسلامي'!F208+'[1]العالم الاسلامي'!F208+'[1]زين العراق'!F208+[1]الاوسط!F208+[1]الأقليم!F208+'[1]لبنان والمهجر'!F208+[1]عوده!F208+'[1]اللبناني الفرنسي'!F208+[1]الراجح!F208+'[1]امين العراق'!F208+[1]الأنصاري!F208+[1]ستاندرد!F208+[1]الرواحل!F208+[1]الأعتماد!F208+[1]المستشار!F208+[1]تعاون!F208+[1]دجلة!F208+[1]القابض!F208+[1]بيروت!F208+[1]بابل!F208+[1]بيبليوس!F208+'[1]زراعي تركي'!F208</f>
        <v>0</v>
      </c>
    </row>
    <row r="209" spans="2:6" ht="17.45" hidden="1" customHeight="1">
      <c r="B209" s="61" t="s">
        <v>16</v>
      </c>
      <c r="C209" s="58"/>
      <c r="D209" s="49"/>
      <c r="E209" s="59"/>
      <c r="F209" s="47">
        <f>[1]متحد!F209+[1]تجاري!F209+[1]اسلامي!F209+[1]بغداد!F209+[1]استثمار!F209+[1]أهلي!F209+[1]الوركاء!F209+'[1]الائتمان العراقي'!F209+[1]الأتحاد!F209+[1]إيلاف!F209+[1]سومر!F209+[1]خليج!F209+[1]الجنوب!F209+[1]كوردستان!F209+[1]موصل!F209+[1]اشور!F209+[1]منصور!F209+[1]أربيل!F209+'[1]عبر العراق'!F209+[1]تنمية!F209+[1]وطني!F209+[1]البلاد!F209+[1]وقفلر!F209+[1]البركة!F209+'[1]ابو ظبي'!F209+[1]القرطاس!F209+'[1]الثقة الدولي'!F209+'[1]نور العراق'!F209+[1]جيهان!F209+[1]الطيف!F209+[1]اسيا!F209+'[1]العربية الاسلامي'!F209+[1]الهدى!F209+'[1]الدولي الاسلامي'!F209+'[1]العالم الاسلامي'!F209+'[1]زين العراق'!F209+[1]الاوسط!F209+[1]الأقليم!F209+'[1]لبنان والمهجر'!F209+[1]عوده!F209+'[1]اللبناني الفرنسي'!F209+[1]الراجح!F209+'[1]امين العراق'!F209+[1]الأنصاري!F209+[1]ستاندرد!F209+[1]الرواحل!F209+[1]الأعتماد!F209+[1]المستشار!F209+[1]تعاون!F209+[1]دجلة!F209+[1]القابض!F209+[1]بيروت!F209+[1]بابل!F209+[1]بيبليوس!F209+'[1]زراعي تركي'!F209</f>
        <v>0</v>
      </c>
    </row>
    <row r="210" spans="2:6" ht="17.45" hidden="1" customHeight="1">
      <c r="B210" s="21" t="s">
        <v>220</v>
      </c>
      <c r="C210" s="58"/>
      <c r="D210" s="49"/>
      <c r="E210" s="59"/>
      <c r="F210" s="47">
        <f>[1]متحد!F210+[1]تجاري!F210+[1]اسلامي!F210+[1]بغداد!F210+[1]استثمار!F210+[1]أهلي!F210+[1]الوركاء!F210+'[1]الائتمان العراقي'!F210+[1]الأتحاد!F210+[1]إيلاف!F210+[1]سومر!F210+[1]خليج!F210+[1]الجنوب!F210+[1]كوردستان!F210+[1]موصل!F210+[1]اشور!F210+[1]منصور!F210+[1]أربيل!F210+'[1]عبر العراق'!F210+[1]تنمية!F210+[1]وطني!F210+[1]البلاد!F210+[1]وقفلر!F210+[1]البركة!F210+'[1]ابو ظبي'!F210+[1]القرطاس!F210+'[1]الثقة الدولي'!F210+'[1]نور العراق'!F210+[1]جيهان!F210+[1]الطيف!F210+[1]اسيا!F210+'[1]العربية الاسلامي'!F210+[1]الهدى!F210+'[1]الدولي الاسلامي'!F210+'[1]العالم الاسلامي'!F210+'[1]زين العراق'!F210+[1]الاوسط!F210+[1]الأقليم!F210+'[1]لبنان والمهجر'!F210+[1]عوده!F210+'[1]اللبناني الفرنسي'!F210+[1]الراجح!F210+'[1]امين العراق'!F210+[1]الأنصاري!F210+[1]ستاندرد!F210+[1]الرواحل!F210+[1]الأعتماد!F210+[1]المستشار!F210+[1]تعاون!F210+[1]دجلة!F210+[1]القابض!F210+[1]بيروت!F210+[1]بابل!F210+[1]بيبليوس!F210+'[1]زراعي تركي'!F210</f>
        <v>0</v>
      </c>
    </row>
    <row r="211" spans="2:6" ht="17.45" hidden="1" customHeight="1">
      <c r="B211" s="21" t="s">
        <v>221</v>
      </c>
      <c r="C211" s="58"/>
      <c r="D211" s="49"/>
      <c r="E211" s="59"/>
      <c r="F211" s="47">
        <f>[1]متحد!F211+[1]تجاري!F211+[1]اسلامي!F211+[1]بغداد!F211+[1]استثمار!F211+[1]أهلي!F211+[1]الوركاء!F211+'[1]الائتمان العراقي'!F211+[1]الأتحاد!F211+[1]إيلاف!F211+[1]سومر!F211+[1]خليج!F211+[1]الجنوب!F211+[1]كوردستان!F211+[1]موصل!F211+[1]اشور!F211+[1]منصور!F211+[1]أربيل!F211+'[1]عبر العراق'!F211+[1]تنمية!F211+[1]وطني!F211+[1]البلاد!F211+[1]وقفلر!F211+[1]البركة!F211+'[1]ابو ظبي'!F211+[1]القرطاس!F211+'[1]الثقة الدولي'!F211+'[1]نور العراق'!F211+[1]جيهان!F211+[1]الطيف!F211+[1]اسيا!F211+'[1]العربية الاسلامي'!F211+[1]الهدى!F211+'[1]الدولي الاسلامي'!F211+'[1]العالم الاسلامي'!F211+'[1]زين العراق'!F211+[1]الاوسط!F211+[1]الأقليم!F211+'[1]لبنان والمهجر'!F211+[1]عوده!F211+'[1]اللبناني الفرنسي'!F211+[1]الراجح!F211+'[1]امين العراق'!F211+[1]الأنصاري!F211+[1]ستاندرد!F211+[1]الرواحل!F211+[1]الأعتماد!F211+[1]المستشار!F211+[1]تعاون!F211+[1]دجلة!F211+[1]القابض!F211+[1]بيروت!F211+[1]بابل!F211+[1]بيبليوس!F211+'[1]زراعي تركي'!F211</f>
        <v>0</v>
      </c>
    </row>
    <row r="212" spans="2:6" ht="17.45" hidden="1" customHeight="1">
      <c r="B212" s="21" t="s">
        <v>222</v>
      </c>
      <c r="C212" s="58"/>
      <c r="D212" s="49"/>
      <c r="E212" s="59"/>
      <c r="F212" s="47">
        <f>[1]متحد!F212+[1]تجاري!F212+[1]اسلامي!F212+[1]بغداد!F212+[1]استثمار!F212+[1]أهلي!F212+[1]الوركاء!F212+'[1]الائتمان العراقي'!F212+[1]الأتحاد!F212+[1]إيلاف!F212+[1]سومر!F212+[1]خليج!F212+[1]الجنوب!F212+[1]كوردستان!F212+[1]موصل!F212+[1]اشور!F212+[1]منصور!F212+[1]أربيل!F212+'[1]عبر العراق'!F212+[1]تنمية!F212+[1]وطني!F212+[1]البلاد!F212+[1]وقفلر!F212+[1]البركة!F212+'[1]ابو ظبي'!F212+[1]القرطاس!F212+'[1]الثقة الدولي'!F212+'[1]نور العراق'!F212+[1]جيهان!F212+[1]الطيف!F212+[1]اسيا!F212+'[1]العربية الاسلامي'!F212+[1]الهدى!F212+'[1]الدولي الاسلامي'!F212+'[1]العالم الاسلامي'!F212+'[1]زين العراق'!F212+[1]الاوسط!F212+[1]الأقليم!F212+'[1]لبنان والمهجر'!F212+[1]عوده!F212+'[1]اللبناني الفرنسي'!F212+[1]الراجح!F212+'[1]امين العراق'!F212+[1]الأنصاري!F212+[1]ستاندرد!F212+[1]الرواحل!F212+[1]الأعتماد!F212+[1]المستشار!F212+[1]تعاون!F212+[1]دجلة!F212+[1]القابض!F212+[1]بيروت!F212+[1]بابل!F212+[1]بيبليوس!F212+'[1]زراعي تركي'!F212</f>
        <v>0</v>
      </c>
    </row>
    <row r="213" spans="2:6" ht="17.45" hidden="1" customHeight="1">
      <c r="B213" s="21" t="s">
        <v>223</v>
      </c>
      <c r="C213" s="58"/>
      <c r="D213" s="49"/>
      <c r="E213" s="59"/>
      <c r="F213" s="47">
        <f>[1]متحد!F213+[1]تجاري!F213+[1]اسلامي!F213+[1]بغداد!F213+[1]استثمار!F213+[1]أهلي!F213+[1]الوركاء!F213+'[1]الائتمان العراقي'!F213+[1]الأتحاد!F213+[1]إيلاف!F213+[1]سومر!F213+[1]خليج!F213+[1]الجنوب!F213+[1]كوردستان!F213+[1]موصل!F213+[1]اشور!F213+[1]منصور!F213+[1]أربيل!F213+'[1]عبر العراق'!F213+[1]تنمية!F213+[1]وطني!F213+[1]البلاد!F213+[1]وقفلر!F213+[1]البركة!F213+'[1]ابو ظبي'!F213+[1]القرطاس!F213+'[1]الثقة الدولي'!F213+'[1]نور العراق'!F213+[1]جيهان!F213+[1]الطيف!F213+[1]اسيا!F213+'[1]العربية الاسلامي'!F213+[1]الهدى!F213+'[1]الدولي الاسلامي'!F213+'[1]العالم الاسلامي'!F213+'[1]زين العراق'!F213+[1]الاوسط!F213+[1]الأقليم!F213+'[1]لبنان والمهجر'!F213+[1]عوده!F213+'[1]اللبناني الفرنسي'!F213+[1]الراجح!F213+'[1]امين العراق'!F213+[1]الأنصاري!F213+[1]ستاندرد!F213+[1]الرواحل!F213+[1]الأعتماد!F213+[1]المستشار!F213+[1]تعاون!F213+[1]دجلة!F213+[1]القابض!F213+[1]بيروت!F213+[1]بابل!F213+[1]بيبليوس!F213+'[1]زراعي تركي'!F213</f>
        <v>0</v>
      </c>
    </row>
    <row r="214" spans="2:6" ht="17.45" hidden="1" customHeight="1">
      <c r="B214" s="21" t="s">
        <v>224</v>
      </c>
      <c r="C214" s="58"/>
      <c r="D214" s="49"/>
      <c r="E214" s="59"/>
      <c r="F214" s="47">
        <f>[1]متحد!F214+[1]تجاري!F214+[1]اسلامي!F214+[1]بغداد!F214+[1]استثمار!F214+[1]أهلي!F214+[1]الوركاء!F214+'[1]الائتمان العراقي'!F214+[1]الأتحاد!F214+[1]إيلاف!F214+[1]سومر!F214+[1]خليج!F214+[1]الجنوب!F214+[1]كوردستان!F214+[1]موصل!F214+[1]اشور!F214+[1]منصور!F214+[1]أربيل!F214+'[1]عبر العراق'!F214+[1]تنمية!F214+[1]وطني!F214+[1]البلاد!F214+[1]وقفلر!F214+[1]البركة!F214+'[1]ابو ظبي'!F214+[1]القرطاس!F214+'[1]الثقة الدولي'!F214+'[1]نور العراق'!F214+[1]جيهان!F214+[1]الطيف!F214+[1]اسيا!F214+'[1]العربية الاسلامي'!F214+[1]الهدى!F214+'[1]الدولي الاسلامي'!F214+'[1]العالم الاسلامي'!F214+'[1]زين العراق'!F214+[1]الاوسط!F214+[1]الأقليم!F214+'[1]لبنان والمهجر'!F214+[1]عوده!F214+'[1]اللبناني الفرنسي'!F214+[1]الراجح!F214+'[1]امين العراق'!F214+[1]الأنصاري!F214+[1]ستاندرد!F214+[1]الرواحل!F214+[1]الأعتماد!F214+[1]المستشار!F214+[1]تعاون!F214+[1]دجلة!F214+[1]القابض!F214+[1]بيروت!F214+[1]بابل!F214+[1]بيبليوس!F214+'[1]زراعي تركي'!F214</f>
        <v>0</v>
      </c>
    </row>
    <row r="215" spans="2:6" ht="17.45" hidden="1" customHeight="1">
      <c r="B215" s="21" t="s">
        <v>225</v>
      </c>
      <c r="C215" s="58"/>
      <c r="D215" s="49"/>
      <c r="E215" s="59"/>
      <c r="F215" s="47">
        <f>[1]متحد!F215+[1]تجاري!F215+[1]اسلامي!F215+[1]بغداد!F215+[1]استثمار!F215+[1]أهلي!F215+[1]الوركاء!F215+'[1]الائتمان العراقي'!F215+[1]الأتحاد!F215+[1]إيلاف!F215+[1]سومر!F215+[1]خليج!F215+[1]الجنوب!F215+[1]كوردستان!F215+[1]موصل!F215+[1]اشور!F215+[1]منصور!F215+[1]أربيل!F215+'[1]عبر العراق'!F215+[1]تنمية!F215+[1]وطني!F215+[1]البلاد!F215+[1]وقفلر!F215+[1]البركة!F215+'[1]ابو ظبي'!F215+[1]القرطاس!F215+'[1]الثقة الدولي'!F215+'[1]نور العراق'!F215+[1]جيهان!F215+[1]الطيف!F215+[1]اسيا!F215+'[1]العربية الاسلامي'!F215+[1]الهدى!F215+'[1]الدولي الاسلامي'!F215+'[1]العالم الاسلامي'!F215+'[1]زين العراق'!F215+[1]الاوسط!F215+[1]الأقليم!F215+'[1]لبنان والمهجر'!F215+[1]عوده!F215+'[1]اللبناني الفرنسي'!F215+[1]الراجح!F215+'[1]امين العراق'!F215+[1]الأنصاري!F215+[1]ستاندرد!F215+[1]الرواحل!F215+[1]الأعتماد!F215+[1]المستشار!F215+[1]تعاون!F215+[1]دجلة!F215+[1]القابض!F215+[1]بيروت!F215+[1]بابل!F215+[1]بيبليوس!F215+'[1]زراعي تركي'!F215</f>
        <v>0</v>
      </c>
    </row>
    <row r="216" spans="2:6" ht="17.45" hidden="1" customHeight="1">
      <c r="B216" s="21" t="s">
        <v>226</v>
      </c>
      <c r="C216" s="58"/>
      <c r="D216" s="49"/>
      <c r="E216" s="59"/>
      <c r="F216" s="47">
        <f>[1]متحد!F216+[1]تجاري!F216+[1]اسلامي!F216+[1]بغداد!F216+[1]استثمار!F216+[1]أهلي!F216+[1]الوركاء!F216+'[1]الائتمان العراقي'!F216+[1]الأتحاد!F216+[1]إيلاف!F216+[1]سومر!F216+[1]خليج!F216+[1]الجنوب!F216+[1]كوردستان!F216+[1]موصل!F216+[1]اشور!F216+[1]منصور!F216+[1]أربيل!F216+'[1]عبر العراق'!F216+[1]تنمية!F216+[1]وطني!F216+[1]البلاد!F216+[1]وقفلر!F216+[1]البركة!F216+'[1]ابو ظبي'!F216+[1]القرطاس!F216+'[1]الثقة الدولي'!F216+'[1]نور العراق'!F216+[1]جيهان!F216+[1]الطيف!F216+[1]اسيا!F216+'[1]العربية الاسلامي'!F216+[1]الهدى!F216+'[1]الدولي الاسلامي'!F216+'[1]العالم الاسلامي'!F216+'[1]زين العراق'!F216+[1]الاوسط!F216+[1]الأقليم!F216+'[1]لبنان والمهجر'!F216+[1]عوده!F216+'[1]اللبناني الفرنسي'!F216+[1]الراجح!F216+'[1]امين العراق'!F216+[1]الأنصاري!F216+[1]ستاندرد!F216+[1]الرواحل!F216+[1]الأعتماد!F216+[1]المستشار!F216+[1]تعاون!F216+[1]دجلة!F216+[1]القابض!F216+[1]بيروت!F216+[1]بابل!F216+[1]بيبليوس!F216+'[1]زراعي تركي'!F216</f>
        <v>0</v>
      </c>
    </row>
    <row r="217" spans="2:6" ht="17.45" hidden="1" customHeight="1">
      <c r="C217" s="58"/>
      <c r="D217" s="49"/>
      <c r="E217" s="59"/>
      <c r="F217" s="47">
        <f>[1]متحد!F217+[1]تجاري!F217+[1]اسلامي!F217+[1]بغداد!F217+[1]استثمار!F217+[1]أهلي!F217+[1]الوركاء!F217+'[1]الائتمان العراقي'!F217+[1]الأتحاد!F217+[1]إيلاف!F217+[1]سومر!F217+[1]خليج!F217+[1]الجنوب!F217+[1]كوردستان!F217+[1]موصل!F217+[1]اشور!F217+[1]منصور!F217+[1]أربيل!F217+'[1]عبر العراق'!F217+[1]تنمية!F217+[1]وطني!F217+[1]البلاد!F217+[1]وقفلر!F217+[1]البركة!F217+'[1]ابو ظبي'!F217+[1]القرطاس!F217+'[1]الثقة الدولي'!F217+'[1]نور العراق'!F217+[1]جيهان!F217+[1]الطيف!F217+[1]اسيا!F217+'[1]العربية الاسلامي'!F217+[1]الهدى!F217+'[1]الدولي الاسلامي'!F217+'[1]العالم الاسلامي'!F217+'[1]زين العراق'!F217+[1]الاوسط!F217+[1]الأقليم!F217+'[1]لبنان والمهجر'!F217+[1]عوده!F217+'[1]اللبناني الفرنسي'!F217+[1]الراجح!F217+'[1]امين العراق'!F217+[1]الأنصاري!F217+[1]ستاندرد!F217+[1]الرواحل!F217+[1]الأعتماد!F217+[1]المستشار!F217+[1]تعاون!F217+[1]دجلة!F217+[1]القابض!F217+[1]بيروت!F217+[1]بابل!F217+[1]بيبليوس!F217+'[1]زراعي تركي'!F217</f>
        <v>0</v>
      </c>
    </row>
    <row r="218" spans="2:6" ht="17.45" hidden="1" customHeight="1">
      <c r="B218" s="61" t="s">
        <v>20</v>
      </c>
      <c r="C218" s="58"/>
      <c r="D218" s="49"/>
      <c r="E218" s="59"/>
      <c r="F218" s="47">
        <f>[1]متحد!F218+[1]تجاري!F218+[1]اسلامي!F218+[1]بغداد!F218+[1]استثمار!F218+[1]أهلي!F218+[1]الوركاء!F218+'[1]الائتمان العراقي'!F218+[1]الأتحاد!F218+[1]إيلاف!F218+[1]سومر!F218+[1]خليج!F218+[1]الجنوب!F218+[1]كوردستان!F218+[1]موصل!F218+[1]اشور!F218+[1]منصور!F218+[1]أربيل!F218+'[1]عبر العراق'!F218+[1]تنمية!F218+[1]وطني!F218+[1]البلاد!F218+[1]وقفلر!F218+[1]البركة!F218+'[1]ابو ظبي'!F218+[1]القرطاس!F218+'[1]الثقة الدولي'!F218+'[1]نور العراق'!F218+[1]جيهان!F218+[1]الطيف!F218+[1]اسيا!F218+'[1]العربية الاسلامي'!F218+[1]الهدى!F218+'[1]الدولي الاسلامي'!F218+'[1]العالم الاسلامي'!F218+'[1]زين العراق'!F218+[1]الاوسط!F218+[1]الأقليم!F218+'[1]لبنان والمهجر'!F218+[1]عوده!F218+'[1]اللبناني الفرنسي'!F218+[1]الراجح!F218+'[1]امين العراق'!F218+[1]الأنصاري!F218+[1]ستاندرد!F218+[1]الرواحل!F218+[1]الأعتماد!F218+[1]المستشار!F218+[1]تعاون!F218+[1]دجلة!F218+[1]القابض!F218+[1]بيروت!F218+[1]بابل!F218+[1]بيبليوس!F218+'[1]زراعي تركي'!F218</f>
        <v>0</v>
      </c>
    </row>
    <row r="219" spans="2:6" ht="17.45" hidden="1" customHeight="1">
      <c r="B219" s="21" t="s">
        <v>227</v>
      </c>
      <c r="C219" s="58">
        <v>9470175</v>
      </c>
      <c r="D219" s="49"/>
      <c r="E219" s="59"/>
      <c r="F219" s="47">
        <f>[1]متحد!F219+[1]تجاري!F219+[1]اسلامي!F219+[1]بغداد!F219+[1]استثمار!F219+[1]أهلي!F219+[1]الوركاء!F219+'[1]الائتمان العراقي'!F219+[1]الأتحاد!F219+[1]إيلاف!F219+[1]سومر!F219+[1]خليج!F219+[1]الجنوب!F219+[1]كوردستان!F219+[1]موصل!F219+[1]اشور!F219+[1]منصور!F219+[1]أربيل!F219+'[1]عبر العراق'!F219+[1]تنمية!F219+[1]وطني!F219+[1]البلاد!F219+[1]وقفلر!F219+[1]البركة!F219+'[1]ابو ظبي'!F219+[1]القرطاس!F219+'[1]الثقة الدولي'!F219+'[1]نور العراق'!F219+[1]جيهان!F219+[1]الطيف!F219+[1]اسيا!F219+'[1]العربية الاسلامي'!F219+[1]الهدى!F219+'[1]الدولي الاسلامي'!F219+'[1]العالم الاسلامي'!F219+'[1]زين العراق'!F219+[1]الاوسط!F219+[1]الأقليم!F219+'[1]لبنان والمهجر'!F219+[1]عوده!F219+'[1]اللبناني الفرنسي'!F219+[1]الراجح!F219+'[1]امين العراق'!F219+[1]الأنصاري!F219+[1]ستاندرد!F219+[1]الرواحل!F219+[1]الأعتماد!F219+[1]المستشار!F219+[1]تعاون!F219+[1]دجلة!F219+[1]القابض!F219+[1]بيروت!F219+[1]بابل!F219+[1]بيبليوس!F219+'[1]زراعي تركي'!F219</f>
        <v>0</v>
      </c>
    </row>
    <row r="220" spans="2:6" ht="17.45" hidden="1" customHeight="1">
      <c r="B220" s="21" t="s">
        <v>228</v>
      </c>
      <c r="C220" s="64" t="e">
        <f>[1]متحد!C220+[1]تجاري!C220+[1]اسلامي!C220+[1]بغداد!C220+[1]استثمار!C220+[1]أهلي!C220+#REF!+[1]الوركاء!C220+#REF!+[1]الأتحاد!C220+[1]إيلاف!C220+[1]سومر!C220+[1]خليج!C220+[1]الجنوب!C220+[1]كوردستان!C220+[1]موصل!C220+#REF!+[1]اشور!C220+[1]منصور!C220+[1]أربيل!C220+#REF!+'[1]عبر العراق'!C220+#REF!+[1]وطني!C220+[1]البلاد!C220+[1]تنمية!C220+#REF!+#REF!+[1]وقفلر!C220+#REF!+[1]البركة!C220+#REF!+#REF!+#REF!+#REF!+#REF!+#REF!+#REF!+#REF!+'[1]ابو ظبي'!C220</f>
        <v>#REF!</v>
      </c>
      <c r="D220" s="49"/>
      <c r="E220" s="59"/>
      <c r="F220" s="47">
        <f>[1]متحد!F220+[1]تجاري!F220+[1]اسلامي!F220+[1]بغداد!F220+[1]استثمار!F220+[1]أهلي!F220+[1]الوركاء!F220+'[1]الائتمان العراقي'!F220+[1]الأتحاد!F220+[1]إيلاف!F220+[1]سومر!F220+[1]خليج!F220+[1]الجنوب!F220+[1]كوردستان!F220+[1]موصل!F220+[1]اشور!F220+[1]منصور!F220+[1]أربيل!F220+'[1]عبر العراق'!F220+[1]تنمية!F220+[1]وطني!F220+[1]البلاد!F220+[1]وقفلر!F220+[1]البركة!F220+'[1]ابو ظبي'!F220+[1]القرطاس!F220+'[1]الثقة الدولي'!F220+'[1]نور العراق'!F220+[1]جيهان!F220+[1]الطيف!F220+[1]اسيا!F220+'[1]العربية الاسلامي'!F220+[1]الهدى!F220+'[1]الدولي الاسلامي'!F220+'[1]العالم الاسلامي'!F220+'[1]زين العراق'!F220+[1]الاوسط!F220+[1]الأقليم!F220+'[1]لبنان والمهجر'!F220+[1]عوده!F220+'[1]اللبناني الفرنسي'!F220+[1]الراجح!F220+'[1]امين العراق'!F220+[1]الأنصاري!F220+[1]ستاندرد!F220+[1]الرواحل!F220+[1]الأعتماد!F220+[1]المستشار!F220+[1]تعاون!F220+[1]دجلة!F220+[1]القابض!F220+[1]بيروت!F220+[1]بابل!F220+[1]بيبليوس!F220+'[1]زراعي تركي'!F220</f>
        <v>0</v>
      </c>
    </row>
    <row r="221" spans="2:6" ht="17.45" hidden="1" customHeight="1">
      <c r="B221" s="21" t="s">
        <v>229</v>
      </c>
      <c r="C221" s="58" t="e">
        <f>[1]متحد!C221+[1]تجاري!C221+[1]اسلامي!C221+[1]بغداد!C221+[1]استثمار!C221+[1]أهلي!C221+#REF!+[1]الوركاء!C221+#REF!+[1]الأتحاد!C221+[1]إيلاف!C221+[1]سومر!C221+[1]خليج!C221+[1]الجنوب!C221+[1]كوردستان!C221+[1]موصل!C221+#REF!+[1]اشور!C221+[1]منصور!C221+[1]أربيل!C221+#REF!+'[1]عبر العراق'!C221+#REF!+[1]وطني!C221+[1]البلاد!C221+[1]تنمية!C221+#REF!+#REF!+[1]وقفلر!C221+#REF!+[1]البركة!C221+#REF!+#REF!+#REF!+#REF!+#REF!+#REF!+#REF!+#REF!+'[1]ابو ظبي'!C221</f>
        <v>#REF!</v>
      </c>
      <c r="D221" s="49"/>
      <c r="E221" s="59"/>
      <c r="F221" s="47">
        <f>[1]متحد!F221+[1]تجاري!F221+[1]اسلامي!F221+[1]بغداد!F221+[1]استثمار!F221+[1]أهلي!F221+[1]الوركاء!F221+'[1]الائتمان العراقي'!F221+[1]الأتحاد!F221+[1]إيلاف!F221+[1]سومر!F221+[1]خليج!F221+[1]الجنوب!F221+[1]كوردستان!F221+[1]موصل!F221+[1]اشور!F221+[1]منصور!F221+[1]أربيل!F221+'[1]عبر العراق'!F221+[1]تنمية!F221+[1]وطني!F221+[1]البلاد!F221+[1]وقفلر!F221+[1]البركة!F221+'[1]ابو ظبي'!F221+[1]القرطاس!F221+'[1]الثقة الدولي'!F221+'[1]نور العراق'!F221+[1]جيهان!F221+[1]الطيف!F221+[1]اسيا!F221+'[1]العربية الاسلامي'!F221+[1]الهدى!F221+'[1]الدولي الاسلامي'!F221+'[1]العالم الاسلامي'!F221+'[1]زين العراق'!F221+[1]الاوسط!F221+[1]الأقليم!F221+'[1]لبنان والمهجر'!F221+[1]عوده!F221+'[1]اللبناني الفرنسي'!F221+[1]الراجح!F221+'[1]امين العراق'!F221+[1]الأنصاري!F221+[1]ستاندرد!F221+[1]الرواحل!F221+[1]الأعتماد!F221+[1]المستشار!F221+[1]تعاون!F221+[1]دجلة!F221+[1]القابض!F221+[1]بيروت!F221+[1]بابل!F221+[1]بيبليوس!F221+'[1]زراعي تركي'!F221</f>
        <v>0</v>
      </c>
    </row>
    <row r="222" spans="2:6" ht="17.45" hidden="1" customHeight="1">
      <c r="B222" s="21" t="s">
        <v>230</v>
      </c>
      <c r="C222" s="64" t="e">
        <f>[1]متحد!C222+[1]تجاري!C222+[1]اسلامي!C222+[1]بغداد!C222+[1]استثمار!C222+[1]أهلي!C222+#REF!+[1]الوركاء!C222+#REF!+[1]الأتحاد!C222+[1]إيلاف!C222+[1]سومر!C222+[1]خليج!C222+[1]الجنوب!C222+[1]كوردستان!C222+[1]موصل!C222+#REF!+[1]اشور!C222+[1]منصور!C222+[1]أربيل!C222+#REF!+'[1]عبر العراق'!C222+#REF!+[1]وطني!C222+[1]البلاد!C222+[1]تنمية!C222+#REF!+#REF!+[1]وقفلر!C222+#REF!+[1]البركة!C222+#REF!+#REF!+#REF!+#REF!+#REF!+#REF!+#REF!+#REF!+'[1]ابو ظبي'!C222</f>
        <v>#REF!</v>
      </c>
      <c r="D222" s="49"/>
      <c r="E222" s="59"/>
      <c r="F222" s="47">
        <f>[1]متحد!F222+[1]تجاري!F222+[1]اسلامي!F222+[1]بغداد!F222+[1]استثمار!F222+[1]أهلي!F222+[1]الوركاء!F222+'[1]الائتمان العراقي'!F222+[1]الأتحاد!F222+[1]إيلاف!F222+[1]سومر!F222+[1]خليج!F222+[1]الجنوب!F222+[1]كوردستان!F222+[1]موصل!F222+[1]اشور!F222+[1]منصور!F222+[1]أربيل!F222+'[1]عبر العراق'!F222+[1]تنمية!F222+[1]وطني!F222+[1]البلاد!F222+[1]وقفلر!F222+[1]البركة!F222+'[1]ابو ظبي'!F222+[1]القرطاس!F222+'[1]الثقة الدولي'!F222+'[1]نور العراق'!F222+[1]جيهان!F222+[1]الطيف!F222+[1]اسيا!F222+'[1]العربية الاسلامي'!F222+[1]الهدى!F222+'[1]الدولي الاسلامي'!F222+'[1]العالم الاسلامي'!F222+'[1]زين العراق'!F222+[1]الاوسط!F222+[1]الأقليم!F222+'[1]لبنان والمهجر'!F222+[1]عوده!F222+'[1]اللبناني الفرنسي'!F222+[1]الراجح!F222+'[1]امين العراق'!F222+[1]الأنصاري!F222+[1]ستاندرد!F222+[1]الرواحل!F222+[1]الأعتماد!F222+[1]المستشار!F222+[1]تعاون!F222+[1]دجلة!F222+[1]القابض!F222+[1]بيروت!F222+[1]بابل!F222+[1]بيبليوس!F222+'[1]زراعي تركي'!F222</f>
        <v>0</v>
      </c>
    </row>
    <row r="223" spans="2:6" ht="17.45" hidden="1" customHeight="1">
      <c r="B223" s="21" t="s">
        <v>231</v>
      </c>
      <c r="C223" s="58">
        <v>660661</v>
      </c>
      <c r="D223" s="49"/>
      <c r="E223" s="59"/>
      <c r="F223" s="47">
        <f>[1]متحد!F223+[1]تجاري!F223+[1]اسلامي!F223+[1]بغداد!F223+[1]استثمار!F223+[1]أهلي!F223+[1]الوركاء!F223+'[1]الائتمان العراقي'!F223+[1]الأتحاد!F223+[1]إيلاف!F223+[1]سومر!F223+[1]خليج!F223+[1]الجنوب!F223+[1]كوردستان!F223+[1]موصل!F223+[1]اشور!F223+[1]منصور!F223+[1]أربيل!F223+'[1]عبر العراق'!F223+[1]تنمية!F223+[1]وطني!F223+[1]البلاد!F223+[1]وقفلر!F223+[1]البركة!F223+'[1]ابو ظبي'!F223+[1]القرطاس!F223+'[1]الثقة الدولي'!F223+'[1]نور العراق'!F223+[1]جيهان!F223+[1]الطيف!F223+[1]اسيا!F223+'[1]العربية الاسلامي'!F223+[1]الهدى!F223+'[1]الدولي الاسلامي'!F223+'[1]العالم الاسلامي'!F223+'[1]زين العراق'!F223+[1]الاوسط!F223+[1]الأقليم!F223+'[1]لبنان والمهجر'!F223+[1]عوده!F223+'[1]اللبناني الفرنسي'!F223+[1]الراجح!F223+'[1]امين العراق'!F223+[1]الأنصاري!F223+[1]ستاندرد!F223+[1]الرواحل!F223+[1]الأعتماد!F223+[1]المستشار!F223+[1]تعاون!F223+[1]دجلة!F223+[1]القابض!F223+[1]بيروت!F223+[1]بابل!F223+[1]بيبليوس!F223+'[1]زراعي تركي'!F223</f>
        <v>0</v>
      </c>
    </row>
    <row r="224" spans="2:6" ht="17.45" hidden="1" customHeight="1">
      <c r="B224" s="21" t="s">
        <v>232</v>
      </c>
      <c r="C224" s="58">
        <v>220082</v>
      </c>
      <c r="D224" s="49"/>
      <c r="E224" s="59"/>
      <c r="F224" s="47">
        <f>[1]متحد!F224+[1]تجاري!F224+[1]اسلامي!F224+[1]بغداد!F224+[1]استثمار!F224+[1]أهلي!F224+[1]الوركاء!F224+'[1]الائتمان العراقي'!F224+[1]الأتحاد!F224+[1]إيلاف!F224+[1]سومر!F224+[1]خليج!F224+[1]الجنوب!F224+[1]كوردستان!F224+[1]موصل!F224+[1]اشور!F224+[1]منصور!F224+[1]أربيل!F224+'[1]عبر العراق'!F224+[1]تنمية!F224+[1]وطني!F224+[1]البلاد!F224+[1]وقفلر!F224+[1]البركة!F224+'[1]ابو ظبي'!F224+[1]القرطاس!F224+'[1]الثقة الدولي'!F224+'[1]نور العراق'!F224+[1]جيهان!F224+[1]الطيف!F224+[1]اسيا!F224+'[1]العربية الاسلامي'!F224+[1]الهدى!F224+'[1]الدولي الاسلامي'!F224+'[1]العالم الاسلامي'!F224+'[1]زين العراق'!F224+[1]الاوسط!F224+[1]الأقليم!F224+'[1]لبنان والمهجر'!F224+[1]عوده!F224+'[1]اللبناني الفرنسي'!F224+[1]الراجح!F224+'[1]امين العراق'!F224+[1]الأنصاري!F224+[1]ستاندرد!F224+[1]الرواحل!F224+[1]الأعتماد!F224+[1]المستشار!F224+[1]تعاون!F224+[1]دجلة!F224+[1]القابض!F224+[1]بيروت!F224+[1]بابل!F224+[1]بيبليوس!F224+'[1]زراعي تركي'!F224</f>
        <v>0</v>
      </c>
    </row>
    <row r="225" spans="2:6" ht="17.45" hidden="1" customHeight="1">
      <c r="B225" s="21" t="s">
        <v>233</v>
      </c>
      <c r="C225" s="58"/>
      <c r="D225" s="49"/>
      <c r="E225" s="59"/>
      <c r="F225" s="47">
        <f>[1]متحد!F225+[1]تجاري!F225+[1]اسلامي!F225+[1]بغداد!F225+[1]استثمار!F225+[1]أهلي!F225+[1]الوركاء!F225+'[1]الائتمان العراقي'!F225+[1]الأتحاد!F225+[1]إيلاف!F225+[1]سومر!F225+[1]خليج!F225+[1]الجنوب!F225+[1]كوردستان!F225+[1]موصل!F225+[1]اشور!F225+[1]منصور!F225+[1]أربيل!F225+'[1]عبر العراق'!F225+[1]تنمية!F225+[1]وطني!F225+[1]البلاد!F225+[1]وقفلر!F225+[1]البركة!F225+'[1]ابو ظبي'!F225+[1]القرطاس!F225+'[1]الثقة الدولي'!F225+'[1]نور العراق'!F225+[1]جيهان!F225+[1]الطيف!F225+[1]اسيا!F225+'[1]العربية الاسلامي'!F225+[1]الهدى!F225+'[1]الدولي الاسلامي'!F225+'[1]العالم الاسلامي'!F225+'[1]زين العراق'!F225+[1]الاوسط!F225+[1]الأقليم!F225+'[1]لبنان والمهجر'!F225+[1]عوده!F225+'[1]اللبناني الفرنسي'!F225+[1]الراجح!F225+'[1]امين العراق'!F225+[1]الأنصاري!F225+[1]ستاندرد!F225+[1]الرواحل!F225+[1]الأعتماد!F225+[1]المستشار!F225+[1]تعاون!F225+[1]دجلة!F225+[1]القابض!F225+[1]بيروت!F225+[1]بابل!F225+[1]بيبليوس!F225+'[1]زراعي تركي'!F225</f>
        <v>0</v>
      </c>
    </row>
    <row r="226" spans="2:6" ht="17.45" hidden="1" customHeight="1">
      <c r="B226" s="21" t="s">
        <v>234</v>
      </c>
      <c r="C226" s="58"/>
      <c r="D226" s="49"/>
      <c r="E226" s="59"/>
      <c r="F226" s="47">
        <f>[1]متحد!F226+[1]تجاري!F226+[1]اسلامي!F226+[1]بغداد!F226+[1]استثمار!F226+[1]أهلي!F226+[1]الوركاء!F226+'[1]الائتمان العراقي'!F226+[1]الأتحاد!F226+[1]إيلاف!F226+[1]سومر!F226+[1]خليج!F226+[1]الجنوب!F226+[1]كوردستان!F226+[1]موصل!F226+[1]اشور!F226+[1]منصور!F226+[1]أربيل!F226+'[1]عبر العراق'!F226+[1]تنمية!F226+[1]وطني!F226+[1]البلاد!F226+[1]وقفلر!F226+[1]البركة!F226+'[1]ابو ظبي'!F226+[1]القرطاس!F226+'[1]الثقة الدولي'!F226+'[1]نور العراق'!F226+[1]جيهان!F226+[1]الطيف!F226+[1]اسيا!F226+'[1]العربية الاسلامي'!F226+[1]الهدى!F226+'[1]الدولي الاسلامي'!F226+'[1]العالم الاسلامي'!F226+'[1]زين العراق'!F226+[1]الاوسط!F226+[1]الأقليم!F226+'[1]لبنان والمهجر'!F226+[1]عوده!F226+'[1]اللبناني الفرنسي'!F226+[1]الراجح!F226+'[1]امين العراق'!F226+[1]الأنصاري!F226+[1]ستاندرد!F226+[1]الرواحل!F226+[1]الأعتماد!F226+[1]المستشار!F226+[1]تعاون!F226+[1]دجلة!F226+[1]القابض!F226+[1]بيروت!F226+[1]بابل!F226+[1]بيبليوس!F226+'[1]زراعي تركي'!F226</f>
        <v>0</v>
      </c>
    </row>
    <row r="227" spans="2:6" ht="17.45" hidden="1" customHeight="1">
      <c r="B227" s="21" t="s">
        <v>235</v>
      </c>
      <c r="C227" s="58"/>
      <c r="D227" s="49"/>
      <c r="E227" s="59"/>
      <c r="F227" s="47">
        <f>[1]متحد!F227+[1]تجاري!F227+[1]اسلامي!F227+[1]بغداد!F227+[1]استثمار!F227+[1]أهلي!F227+[1]الوركاء!F227+'[1]الائتمان العراقي'!F227+[1]الأتحاد!F227+[1]إيلاف!F227+[1]سومر!F227+[1]خليج!F227+[1]الجنوب!F227+[1]كوردستان!F227+[1]موصل!F227+[1]اشور!F227+[1]منصور!F227+[1]أربيل!F227+'[1]عبر العراق'!F227+[1]تنمية!F227+[1]وطني!F227+[1]البلاد!F227+[1]وقفلر!F227+[1]البركة!F227+'[1]ابو ظبي'!F227+[1]القرطاس!F227+'[1]الثقة الدولي'!F227+'[1]نور العراق'!F227+[1]جيهان!F227+[1]الطيف!F227+[1]اسيا!F227+'[1]العربية الاسلامي'!F227+[1]الهدى!F227+'[1]الدولي الاسلامي'!F227+'[1]العالم الاسلامي'!F227+'[1]زين العراق'!F227+[1]الاوسط!F227+[1]الأقليم!F227+'[1]لبنان والمهجر'!F227+[1]عوده!F227+'[1]اللبناني الفرنسي'!F227+[1]الراجح!F227+'[1]امين العراق'!F227+[1]الأنصاري!F227+[1]ستاندرد!F227+[1]الرواحل!F227+[1]الأعتماد!F227+[1]المستشار!F227+[1]تعاون!F227+[1]دجلة!F227+[1]القابض!F227+[1]بيروت!F227+[1]بابل!F227+[1]بيبليوس!F227+'[1]زراعي تركي'!F227</f>
        <v>0</v>
      </c>
    </row>
    <row r="228" spans="2:6" ht="17.45" hidden="1" customHeight="1">
      <c r="B228" s="21" t="s">
        <v>236</v>
      </c>
      <c r="C228" s="58"/>
      <c r="D228" s="49"/>
      <c r="E228" s="59"/>
      <c r="F228" s="47">
        <f>[1]متحد!F228+[1]تجاري!F228+[1]اسلامي!F228+[1]بغداد!F228+[1]استثمار!F228+[1]أهلي!F228+[1]الوركاء!F228+'[1]الائتمان العراقي'!F228+[1]الأتحاد!F228+[1]إيلاف!F228+[1]سومر!F228+[1]خليج!F228+[1]الجنوب!F228+[1]كوردستان!F228+[1]موصل!F228+[1]اشور!F228+[1]منصور!F228+[1]أربيل!F228+'[1]عبر العراق'!F228+[1]تنمية!F228+[1]وطني!F228+[1]البلاد!F228+[1]وقفلر!F228+[1]البركة!F228+'[1]ابو ظبي'!F228+[1]القرطاس!F228+'[1]الثقة الدولي'!F228+'[1]نور العراق'!F228+[1]جيهان!F228+[1]الطيف!F228+[1]اسيا!F228+'[1]العربية الاسلامي'!F228+[1]الهدى!F228+'[1]الدولي الاسلامي'!F228+'[1]العالم الاسلامي'!F228+'[1]زين العراق'!F228+[1]الاوسط!F228+[1]الأقليم!F228+'[1]لبنان والمهجر'!F228+[1]عوده!F228+'[1]اللبناني الفرنسي'!F228+[1]الراجح!F228+'[1]امين العراق'!F228+[1]الأنصاري!F228+[1]ستاندرد!F228+[1]الرواحل!F228+[1]الأعتماد!F228+[1]المستشار!F228+[1]تعاون!F228+[1]دجلة!F228+[1]القابض!F228+[1]بيروت!F228+[1]بابل!F228+[1]بيبليوس!F228+'[1]زراعي تركي'!F228</f>
        <v>0</v>
      </c>
    </row>
    <row r="229" spans="2:6" ht="17.45" hidden="1" customHeight="1">
      <c r="C229" s="58"/>
      <c r="D229" s="49"/>
      <c r="E229" s="59"/>
      <c r="F229" s="47">
        <f>[1]متحد!F229+[1]تجاري!F229+[1]اسلامي!F229+[1]بغداد!F229+[1]استثمار!F229+[1]أهلي!F229+[1]الوركاء!F229+'[1]الائتمان العراقي'!F229+[1]الأتحاد!F229+[1]إيلاف!F229+[1]سومر!F229+[1]خليج!F229+[1]الجنوب!F229+[1]كوردستان!F229+[1]موصل!F229+[1]اشور!F229+[1]منصور!F229+[1]أربيل!F229+'[1]عبر العراق'!F229+[1]تنمية!F229+[1]وطني!F229+[1]البلاد!F229+[1]وقفلر!F229+[1]البركة!F229+'[1]ابو ظبي'!F229+[1]القرطاس!F229+'[1]الثقة الدولي'!F229+'[1]نور العراق'!F229+[1]جيهان!F229+[1]الطيف!F229+[1]اسيا!F229+'[1]العربية الاسلامي'!F229+[1]الهدى!F229+'[1]الدولي الاسلامي'!F229+'[1]العالم الاسلامي'!F229+'[1]زين العراق'!F229+[1]الاوسط!F229+[1]الأقليم!F229+'[1]لبنان والمهجر'!F229+[1]عوده!F229+'[1]اللبناني الفرنسي'!F229+[1]الراجح!F229+'[1]امين العراق'!F229+[1]الأنصاري!F229+[1]ستاندرد!F229+[1]الرواحل!F229+[1]الأعتماد!F229+[1]المستشار!F229+[1]تعاون!F229+[1]دجلة!F229+[1]القابض!F229+[1]بيروت!F229+[1]بابل!F229+[1]بيبليوس!F229+'[1]زراعي تركي'!F229</f>
        <v>0</v>
      </c>
    </row>
    <row r="230" spans="2:6" ht="17.45" hidden="1" customHeight="1">
      <c r="B230" s="61"/>
      <c r="C230" s="58"/>
      <c r="D230" s="49"/>
      <c r="E230" s="59"/>
      <c r="F230" s="47">
        <f>[1]متحد!F230+[1]تجاري!F230+[1]اسلامي!F230+[1]بغداد!F230+[1]استثمار!F230+[1]أهلي!F230+[1]الوركاء!F230+'[1]الائتمان العراقي'!F230+[1]الأتحاد!F230+[1]إيلاف!F230+[1]سومر!F230+[1]خليج!F230+[1]الجنوب!F230+[1]كوردستان!F230+[1]موصل!F230+[1]اشور!F230+[1]منصور!F230+[1]أربيل!F230+'[1]عبر العراق'!F230+[1]تنمية!F230+[1]وطني!F230+[1]البلاد!F230+[1]وقفلر!F230+[1]البركة!F230+'[1]ابو ظبي'!F230+[1]القرطاس!F230+'[1]الثقة الدولي'!F230+'[1]نور العراق'!F230+[1]جيهان!F230+[1]الطيف!F230+[1]اسيا!F230+'[1]العربية الاسلامي'!F230+[1]الهدى!F230+'[1]الدولي الاسلامي'!F230+'[1]العالم الاسلامي'!F230+'[1]زين العراق'!F230+[1]الاوسط!F230+[1]الأقليم!F230+'[1]لبنان والمهجر'!F230+[1]عوده!F230+'[1]اللبناني الفرنسي'!F230+[1]الراجح!F230+'[1]امين العراق'!F230+[1]الأنصاري!F230+[1]ستاندرد!F230+[1]الرواحل!F230+[1]الأعتماد!F230+[1]المستشار!F230+[1]تعاون!F230+[1]دجلة!F230+[1]القابض!F230+[1]بيروت!F230+[1]بابل!F230+[1]بيبليوس!F230+'[1]زراعي تركي'!F230</f>
        <v>0</v>
      </c>
    </row>
    <row r="231" spans="2:6" ht="17.45" hidden="1" customHeight="1">
      <c r="B231" s="21" t="s">
        <v>24</v>
      </c>
      <c r="C231" s="58"/>
      <c r="D231" s="49"/>
      <c r="E231" s="59"/>
      <c r="F231" s="47">
        <f>[1]متحد!F231+[1]تجاري!F231+[1]اسلامي!F231+[1]بغداد!F231+[1]استثمار!F231+[1]أهلي!F231+[1]الوركاء!F231+'[1]الائتمان العراقي'!F231+[1]الأتحاد!F231+[1]إيلاف!F231+[1]سومر!F231+[1]خليج!F231+[1]الجنوب!F231+[1]كوردستان!F231+[1]موصل!F231+[1]اشور!F231+[1]منصور!F231+[1]أربيل!F231+'[1]عبر العراق'!F231+[1]تنمية!F231+[1]وطني!F231+[1]البلاد!F231+[1]وقفلر!F231+[1]البركة!F231+'[1]ابو ظبي'!F231+[1]القرطاس!F231+'[1]الثقة الدولي'!F231+'[1]نور العراق'!F231+[1]جيهان!F231+[1]الطيف!F231+[1]اسيا!F231+'[1]العربية الاسلامي'!F231+[1]الهدى!F231+'[1]الدولي الاسلامي'!F231+'[1]العالم الاسلامي'!F231+'[1]زين العراق'!F231+[1]الاوسط!F231+[1]الأقليم!F231+'[1]لبنان والمهجر'!F231+[1]عوده!F231+'[1]اللبناني الفرنسي'!F231+[1]الراجح!F231+'[1]امين العراق'!F231+[1]الأنصاري!F231+[1]ستاندرد!F231+[1]الرواحل!F231+[1]الأعتماد!F231+[1]المستشار!F231+[1]تعاون!F231+[1]دجلة!F231+[1]القابض!F231+[1]بيروت!F231+[1]بابل!F231+[1]بيبليوس!F231+'[1]زراعي تركي'!F231</f>
        <v>0</v>
      </c>
    </row>
    <row r="232" spans="2:6" ht="17.45" hidden="1" customHeight="1">
      <c r="B232" s="21" t="s">
        <v>237</v>
      </c>
      <c r="C232" s="58"/>
      <c r="D232" s="49"/>
      <c r="E232" s="59"/>
      <c r="F232" s="47">
        <f>[1]متحد!F232+[1]تجاري!F232+[1]اسلامي!F232+[1]بغداد!F232+[1]استثمار!F232+[1]أهلي!F232+[1]الوركاء!F232+'[1]الائتمان العراقي'!F232+[1]الأتحاد!F232+[1]إيلاف!F232+[1]سومر!F232+[1]خليج!F232+[1]الجنوب!F232+[1]كوردستان!F232+[1]موصل!F232+[1]اشور!F232+[1]منصور!F232+[1]أربيل!F232+'[1]عبر العراق'!F232+[1]تنمية!F232+[1]وطني!F232+[1]البلاد!F232+[1]وقفلر!F232+[1]البركة!F232+'[1]ابو ظبي'!F232+[1]القرطاس!F232+'[1]الثقة الدولي'!F232+'[1]نور العراق'!F232+[1]جيهان!F232+[1]الطيف!F232+[1]اسيا!F232+'[1]العربية الاسلامي'!F232+[1]الهدى!F232+'[1]الدولي الاسلامي'!F232+'[1]العالم الاسلامي'!F232+'[1]زين العراق'!F232+[1]الاوسط!F232+[1]الأقليم!F232+'[1]لبنان والمهجر'!F232+[1]عوده!F232+'[1]اللبناني الفرنسي'!F232+[1]الراجح!F232+'[1]امين العراق'!F232+[1]الأنصاري!F232+[1]ستاندرد!F232+[1]الرواحل!F232+[1]الأعتماد!F232+[1]المستشار!F232+[1]تعاون!F232+[1]دجلة!F232+[1]القابض!F232+[1]بيروت!F232+[1]بابل!F232+[1]بيبليوس!F232+'[1]زراعي تركي'!F232</f>
        <v>0</v>
      </c>
    </row>
    <row r="233" spans="2:6" ht="17.45" hidden="1" customHeight="1">
      <c r="B233" s="21" t="s">
        <v>238</v>
      </c>
      <c r="C233" s="58"/>
      <c r="D233" s="49"/>
      <c r="E233" s="59"/>
      <c r="F233" s="47">
        <f>[1]متحد!F233+[1]تجاري!F233+[1]اسلامي!F233+[1]بغداد!F233+[1]استثمار!F233+[1]أهلي!F233+[1]الوركاء!F233+'[1]الائتمان العراقي'!F233+[1]الأتحاد!F233+[1]إيلاف!F233+[1]سومر!F233+[1]خليج!F233+[1]الجنوب!F233+[1]كوردستان!F233+[1]موصل!F233+[1]اشور!F233+[1]منصور!F233+[1]أربيل!F233+'[1]عبر العراق'!F233+[1]تنمية!F233+[1]وطني!F233+[1]البلاد!F233+[1]وقفلر!F233+[1]البركة!F233+'[1]ابو ظبي'!F233+[1]القرطاس!F233+'[1]الثقة الدولي'!F233+'[1]نور العراق'!F233+[1]جيهان!F233+[1]الطيف!F233+[1]اسيا!F233+'[1]العربية الاسلامي'!F233+[1]الهدى!F233+'[1]الدولي الاسلامي'!F233+'[1]العالم الاسلامي'!F233+'[1]زين العراق'!F233+[1]الاوسط!F233+[1]الأقليم!F233+'[1]لبنان والمهجر'!F233+[1]عوده!F233+'[1]اللبناني الفرنسي'!F233+[1]الراجح!F233+'[1]امين العراق'!F233+[1]الأنصاري!F233+[1]ستاندرد!F233+[1]الرواحل!F233+[1]الأعتماد!F233+[1]المستشار!F233+[1]تعاون!F233+[1]دجلة!F233+[1]القابض!F233+[1]بيروت!F233+[1]بابل!F233+[1]بيبليوس!F233+'[1]زراعي تركي'!F233</f>
        <v>0</v>
      </c>
    </row>
    <row r="234" spans="2:6" ht="17.45" hidden="1" customHeight="1">
      <c r="B234" s="21" t="s">
        <v>239</v>
      </c>
      <c r="C234" s="58"/>
      <c r="D234" s="49"/>
      <c r="E234" s="59"/>
      <c r="F234" s="47">
        <f>[1]متحد!F234+[1]تجاري!F234+[1]اسلامي!F234+[1]بغداد!F234+[1]استثمار!F234+[1]أهلي!F234+[1]الوركاء!F234+'[1]الائتمان العراقي'!F234+[1]الأتحاد!F234+[1]إيلاف!F234+[1]سومر!F234+[1]خليج!F234+[1]الجنوب!F234+[1]كوردستان!F234+[1]موصل!F234+[1]اشور!F234+[1]منصور!F234+[1]أربيل!F234+'[1]عبر العراق'!F234+[1]تنمية!F234+[1]وطني!F234+[1]البلاد!F234+[1]وقفلر!F234+[1]البركة!F234+'[1]ابو ظبي'!F234+[1]القرطاس!F234+'[1]الثقة الدولي'!F234+'[1]نور العراق'!F234+[1]جيهان!F234+[1]الطيف!F234+[1]اسيا!F234+'[1]العربية الاسلامي'!F234+[1]الهدى!F234+'[1]الدولي الاسلامي'!F234+'[1]العالم الاسلامي'!F234+'[1]زين العراق'!F234+[1]الاوسط!F234+[1]الأقليم!F234+'[1]لبنان والمهجر'!F234+[1]عوده!F234+'[1]اللبناني الفرنسي'!F234+[1]الراجح!F234+'[1]امين العراق'!F234+[1]الأنصاري!F234+[1]ستاندرد!F234+[1]الرواحل!F234+[1]الأعتماد!F234+[1]المستشار!F234+[1]تعاون!F234+[1]دجلة!F234+[1]القابض!F234+[1]بيروت!F234+[1]بابل!F234+[1]بيبليوس!F234+'[1]زراعي تركي'!F234</f>
        <v>0</v>
      </c>
    </row>
    <row r="235" spans="2:6" ht="17.45" hidden="1" customHeight="1">
      <c r="B235" s="21" t="s">
        <v>240</v>
      </c>
      <c r="C235" s="58"/>
      <c r="D235" s="49"/>
      <c r="E235" s="59"/>
      <c r="F235" s="47">
        <f>[1]متحد!F235+[1]تجاري!F235+[1]اسلامي!F235+[1]بغداد!F235+[1]استثمار!F235+[1]أهلي!F235+[1]الوركاء!F235+'[1]الائتمان العراقي'!F235+[1]الأتحاد!F235+[1]إيلاف!F235+[1]سومر!F235+[1]خليج!F235+[1]الجنوب!F235+[1]كوردستان!F235+[1]موصل!F235+[1]اشور!F235+[1]منصور!F235+[1]أربيل!F235+'[1]عبر العراق'!F235+[1]تنمية!F235+[1]وطني!F235+[1]البلاد!F235+[1]وقفلر!F235+[1]البركة!F235+'[1]ابو ظبي'!F235+[1]القرطاس!F235+'[1]الثقة الدولي'!F235+'[1]نور العراق'!F235+[1]جيهان!F235+[1]الطيف!F235+[1]اسيا!F235+'[1]العربية الاسلامي'!F235+[1]الهدى!F235+'[1]الدولي الاسلامي'!F235+'[1]العالم الاسلامي'!F235+'[1]زين العراق'!F235+[1]الاوسط!F235+[1]الأقليم!F235+'[1]لبنان والمهجر'!F235+[1]عوده!F235+'[1]اللبناني الفرنسي'!F235+[1]الراجح!F235+'[1]امين العراق'!F235+[1]الأنصاري!F235+[1]ستاندرد!F235+[1]الرواحل!F235+[1]الأعتماد!F235+[1]المستشار!F235+[1]تعاون!F235+[1]دجلة!F235+[1]القابض!F235+[1]بيروت!F235+[1]بابل!F235+[1]بيبليوس!F235+'[1]زراعي تركي'!F235</f>
        <v>0</v>
      </c>
    </row>
    <row r="236" spans="2:6" ht="17.45" hidden="1" customHeight="1">
      <c r="B236" s="21" t="s">
        <v>241</v>
      </c>
      <c r="C236" s="58"/>
      <c r="D236" s="49"/>
      <c r="E236" s="59"/>
      <c r="F236" s="47">
        <f>[1]متحد!F236+[1]تجاري!F236+[1]اسلامي!F236+[1]بغداد!F236+[1]استثمار!F236+[1]أهلي!F236+[1]الوركاء!F236+'[1]الائتمان العراقي'!F236+[1]الأتحاد!F236+[1]إيلاف!F236+[1]سومر!F236+[1]خليج!F236+[1]الجنوب!F236+[1]كوردستان!F236+[1]موصل!F236+[1]اشور!F236+[1]منصور!F236+[1]أربيل!F236+'[1]عبر العراق'!F236+[1]تنمية!F236+[1]وطني!F236+[1]البلاد!F236+[1]وقفلر!F236+[1]البركة!F236+'[1]ابو ظبي'!F236+[1]القرطاس!F236+'[1]الثقة الدولي'!F236+'[1]نور العراق'!F236+[1]جيهان!F236+[1]الطيف!F236+[1]اسيا!F236+'[1]العربية الاسلامي'!F236+[1]الهدى!F236+'[1]الدولي الاسلامي'!F236+'[1]العالم الاسلامي'!F236+'[1]زين العراق'!F236+[1]الاوسط!F236+[1]الأقليم!F236+'[1]لبنان والمهجر'!F236+[1]عوده!F236+'[1]اللبناني الفرنسي'!F236+[1]الراجح!F236+'[1]امين العراق'!F236+[1]الأنصاري!F236+[1]ستاندرد!F236+[1]الرواحل!F236+[1]الأعتماد!F236+[1]المستشار!F236+[1]تعاون!F236+[1]دجلة!F236+[1]القابض!F236+[1]بيروت!F236+[1]بابل!F236+[1]بيبليوس!F236+'[1]زراعي تركي'!F236</f>
        <v>0</v>
      </c>
    </row>
    <row r="237" spans="2:6" ht="17.45" hidden="1" customHeight="1">
      <c r="B237" s="21" t="s">
        <v>242</v>
      </c>
      <c r="C237" s="58"/>
      <c r="D237" s="49"/>
      <c r="E237" s="59"/>
      <c r="F237" s="47">
        <f>[1]متحد!F237+[1]تجاري!F237+[1]اسلامي!F237+[1]بغداد!F237+[1]استثمار!F237+[1]أهلي!F237+[1]الوركاء!F237+'[1]الائتمان العراقي'!F237+[1]الأتحاد!F237+[1]إيلاف!F237+[1]سومر!F237+[1]خليج!F237+[1]الجنوب!F237+[1]كوردستان!F237+[1]موصل!F237+[1]اشور!F237+[1]منصور!F237+[1]أربيل!F237+'[1]عبر العراق'!F237+[1]تنمية!F237+[1]وطني!F237+[1]البلاد!F237+[1]وقفلر!F237+[1]البركة!F237+'[1]ابو ظبي'!F237+[1]القرطاس!F237+'[1]الثقة الدولي'!F237+'[1]نور العراق'!F237+[1]جيهان!F237+[1]الطيف!F237+[1]اسيا!F237+'[1]العربية الاسلامي'!F237+[1]الهدى!F237+'[1]الدولي الاسلامي'!F237+'[1]العالم الاسلامي'!F237+'[1]زين العراق'!F237+[1]الاوسط!F237+[1]الأقليم!F237+'[1]لبنان والمهجر'!F237+[1]عوده!F237+'[1]اللبناني الفرنسي'!F237+[1]الراجح!F237+'[1]امين العراق'!F237+[1]الأنصاري!F237+[1]ستاندرد!F237+[1]الرواحل!F237+[1]الأعتماد!F237+[1]المستشار!F237+[1]تعاون!F237+[1]دجلة!F237+[1]القابض!F237+[1]بيروت!F237+[1]بابل!F237+[1]بيبليوس!F237+'[1]زراعي تركي'!F237</f>
        <v>0</v>
      </c>
    </row>
    <row r="238" spans="2:6" ht="17.45" hidden="1" customHeight="1">
      <c r="B238" s="21" t="s">
        <v>243</v>
      </c>
      <c r="C238" s="58"/>
      <c r="D238" s="49"/>
      <c r="E238" s="59"/>
      <c r="F238" s="47">
        <f>[1]متحد!F238+[1]تجاري!F238+[1]اسلامي!F238+[1]بغداد!F238+[1]استثمار!F238+[1]أهلي!F238+[1]الوركاء!F238+'[1]الائتمان العراقي'!F238+[1]الأتحاد!F238+[1]إيلاف!F238+[1]سومر!F238+[1]خليج!F238+[1]الجنوب!F238+[1]كوردستان!F238+[1]موصل!F238+[1]اشور!F238+[1]منصور!F238+[1]أربيل!F238+'[1]عبر العراق'!F238+[1]تنمية!F238+[1]وطني!F238+[1]البلاد!F238+[1]وقفلر!F238+[1]البركة!F238+'[1]ابو ظبي'!F238+[1]القرطاس!F238+'[1]الثقة الدولي'!F238+'[1]نور العراق'!F238+[1]جيهان!F238+[1]الطيف!F238+[1]اسيا!F238+'[1]العربية الاسلامي'!F238+[1]الهدى!F238+'[1]الدولي الاسلامي'!F238+'[1]العالم الاسلامي'!F238+'[1]زين العراق'!F238+[1]الاوسط!F238+[1]الأقليم!F238+'[1]لبنان والمهجر'!F238+[1]عوده!F238+'[1]اللبناني الفرنسي'!F238+[1]الراجح!F238+'[1]امين العراق'!F238+[1]الأنصاري!F238+[1]ستاندرد!F238+[1]الرواحل!F238+[1]الأعتماد!F238+[1]المستشار!F238+[1]تعاون!F238+[1]دجلة!F238+[1]القابض!F238+[1]بيروت!F238+[1]بابل!F238+[1]بيبليوس!F238+'[1]زراعي تركي'!F238</f>
        <v>0</v>
      </c>
    </row>
    <row r="239" spans="2:6" ht="17.45" hidden="1" customHeight="1">
      <c r="C239" s="58"/>
      <c r="D239" s="49"/>
      <c r="E239" s="59"/>
      <c r="F239" s="47">
        <f>[1]متحد!F239+[1]تجاري!F239+[1]اسلامي!F239+[1]بغداد!F239+[1]استثمار!F239+[1]أهلي!F239+[1]الوركاء!F239+'[1]الائتمان العراقي'!F239+[1]الأتحاد!F239+[1]إيلاف!F239+[1]سومر!F239+[1]خليج!F239+[1]الجنوب!F239+[1]كوردستان!F239+[1]موصل!F239+[1]اشور!F239+[1]منصور!F239+[1]أربيل!F239+'[1]عبر العراق'!F239+[1]تنمية!F239+[1]وطني!F239+[1]البلاد!F239+[1]وقفلر!F239+[1]البركة!F239+'[1]ابو ظبي'!F239+[1]القرطاس!F239+'[1]الثقة الدولي'!F239+'[1]نور العراق'!F239+[1]جيهان!F239+[1]الطيف!F239+[1]اسيا!F239+'[1]العربية الاسلامي'!F239+[1]الهدى!F239+'[1]الدولي الاسلامي'!F239+'[1]العالم الاسلامي'!F239+'[1]زين العراق'!F239+[1]الاوسط!F239+[1]الأقليم!F239+'[1]لبنان والمهجر'!F239+[1]عوده!F239+'[1]اللبناني الفرنسي'!F239+[1]الراجح!F239+'[1]امين العراق'!F239+[1]الأنصاري!F239+[1]ستاندرد!F239+[1]الرواحل!F239+[1]الأعتماد!F239+[1]المستشار!F239+[1]تعاون!F239+[1]دجلة!F239+[1]القابض!F239+[1]بيروت!F239+[1]بابل!F239+[1]بيبليوس!F239+'[1]زراعي تركي'!F239</f>
        <v>0</v>
      </c>
    </row>
    <row r="240" spans="2:6" ht="17.45" hidden="1" customHeight="1">
      <c r="B240" s="61"/>
      <c r="C240" s="58"/>
      <c r="D240" s="49"/>
      <c r="E240" s="59"/>
      <c r="F240" s="47">
        <f>[1]متحد!F240+[1]تجاري!F240+[1]اسلامي!F240+[1]بغداد!F240+[1]استثمار!F240+[1]أهلي!F240+[1]الوركاء!F240+'[1]الائتمان العراقي'!F240+[1]الأتحاد!F240+[1]إيلاف!F240+[1]سومر!F240+[1]خليج!F240+[1]الجنوب!F240+[1]كوردستان!F240+[1]موصل!F240+[1]اشور!F240+[1]منصور!F240+[1]أربيل!F240+'[1]عبر العراق'!F240+[1]تنمية!F240+[1]وطني!F240+[1]البلاد!F240+[1]وقفلر!F240+[1]البركة!F240+'[1]ابو ظبي'!F240+[1]القرطاس!F240+'[1]الثقة الدولي'!F240+'[1]نور العراق'!F240+[1]جيهان!F240+[1]الطيف!F240+[1]اسيا!F240+'[1]العربية الاسلامي'!F240+[1]الهدى!F240+'[1]الدولي الاسلامي'!F240+'[1]العالم الاسلامي'!F240+'[1]زين العراق'!F240+[1]الاوسط!F240+[1]الأقليم!F240+'[1]لبنان والمهجر'!F240+[1]عوده!F240+'[1]اللبناني الفرنسي'!F240+[1]الراجح!F240+'[1]امين العراق'!F240+[1]الأنصاري!F240+[1]ستاندرد!F240+[1]الرواحل!F240+[1]الأعتماد!F240+[1]المستشار!F240+[1]تعاون!F240+[1]دجلة!F240+[1]القابض!F240+[1]بيروت!F240+[1]بابل!F240+[1]بيبليوس!F240+'[1]زراعي تركي'!F240</f>
        <v>0</v>
      </c>
    </row>
    <row r="241" spans="2:6" ht="17.45" hidden="1" customHeight="1">
      <c r="B241" s="21" t="s">
        <v>34</v>
      </c>
      <c r="C241" s="58"/>
      <c r="D241" s="49"/>
      <c r="E241" s="59"/>
      <c r="F241" s="47">
        <f>[1]متحد!F241+[1]تجاري!F241+[1]اسلامي!F241+[1]بغداد!F241+[1]استثمار!F241+[1]أهلي!F241+[1]الوركاء!F241+'[1]الائتمان العراقي'!F241+[1]الأتحاد!F241+[1]إيلاف!F241+[1]سومر!F241+[1]خليج!F241+[1]الجنوب!F241+[1]كوردستان!F241+[1]موصل!F241+[1]اشور!F241+[1]منصور!F241+[1]أربيل!F241+'[1]عبر العراق'!F241+[1]تنمية!F241+[1]وطني!F241+[1]البلاد!F241+[1]وقفلر!F241+[1]البركة!F241+'[1]ابو ظبي'!F241+[1]القرطاس!F241+'[1]الثقة الدولي'!F241+'[1]نور العراق'!F241+[1]جيهان!F241+[1]الطيف!F241+[1]اسيا!F241+'[1]العربية الاسلامي'!F241+[1]الهدى!F241+'[1]الدولي الاسلامي'!F241+'[1]العالم الاسلامي'!F241+'[1]زين العراق'!F241+[1]الاوسط!F241+[1]الأقليم!F241+'[1]لبنان والمهجر'!F241+[1]عوده!F241+'[1]اللبناني الفرنسي'!F241+[1]الراجح!F241+'[1]امين العراق'!F241+[1]الأنصاري!F241+[1]ستاندرد!F241+[1]الرواحل!F241+[1]الأعتماد!F241+[1]المستشار!F241+[1]تعاون!F241+[1]دجلة!F241+[1]القابض!F241+[1]بيروت!F241+[1]بابل!F241+[1]بيبليوس!F241+'[1]زراعي تركي'!F241</f>
        <v>0</v>
      </c>
    </row>
    <row r="242" spans="2:6" ht="17.45" hidden="1" customHeight="1">
      <c r="B242" s="21" t="s">
        <v>244</v>
      </c>
      <c r="C242" s="58"/>
      <c r="D242" s="49"/>
      <c r="E242" s="59"/>
      <c r="F242" s="47">
        <f>[1]متحد!F242+[1]تجاري!F242+[1]اسلامي!F242+[1]بغداد!F242+[1]استثمار!F242+[1]أهلي!F242+[1]الوركاء!F242+'[1]الائتمان العراقي'!F242+[1]الأتحاد!F242+[1]إيلاف!F242+[1]سومر!F242+[1]خليج!F242+[1]الجنوب!F242+[1]كوردستان!F242+[1]موصل!F242+[1]اشور!F242+[1]منصور!F242+[1]أربيل!F242+'[1]عبر العراق'!F242+[1]تنمية!F242+[1]وطني!F242+[1]البلاد!F242+[1]وقفلر!F242+[1]البركة!F242+'[1]ابو ظبي'!F242+[1]القرطاس!F242+'[1]الثقة الدولي'!F242+'[1]نور العراق'!F242+[1]جيهان!F242+[1]الطيف!F242+[1]اسيا!F242+'[1]العربية الاسلامي'!F242+[1]الهدى!F242+'[1]الدولي الاسلامي'!F242+'[1]العالم الاسلامي'!F242+'[1]زين العراق'!F242+[1]الاوسط!F242+[1]الأقليم!F242+'[1]لبنان والمهجر'!F242+[1]عوده!F242+'[1]اللبناني الفرنسي'!F242+[1]الراجح!F242+'[1]امين العراق'!F242+[1]الأنصاري!F242+[1]ستاندرد!F242+[1]الرواحل!F242+[1]الأعتماد!F242+[1]المستشار!F242+[1]تعاون!F242+[1]دجلة!F242+[1]القابض!F242+[1]بيروت!F242+[1]بابل!F242+[1]بيبليوس!F242+'[1]زراعي تركي'!F242</f>
        <v>0</v>
      </c>
    </row>
    <row r="243" spans="2:6" ht="17.45" hidden="1" customHeight="1">
      <c r="B243" s="21" t="s">
        <v>245</v>
      </c>
      <c r="C243" s="58"/>
      <c r="D243" s="49"/>
      <c r="E243" s="59"/>
      <c r="F243" s="47">
        <f>[1]متحد!F243+[1]تجاري!F243+[1]اسلامي!F243+[1]بغداد!F243+[1]استثمار!F243+[1]أهلي!F243+[1]الوركاء!F243+'[1]الائتمان العراقي'!F243+[1]الأتحاد!F243+[1]إيلاف!F243+[1]سومر!F243+[1]خليج!F243+[1]الجنوب!F243+[1]كوردستان!F243+[1]موصل!F243+[1]اشور!F243+[1]منصور!F243+[1]أربيل!F243+'[1]عبر العراق'!F243+[1]تنمية!F243+[1]وطني!F243+[1]البلاد!F243+[1]وقفلر!F243+[1]البركة!F243+'[1]ابو ظبي'!F243+[1]القرطاس!F243+'[1]الثقة الدولي'!F243+'[1]نور العراق'!F243+[1]جيهان!F243+[1]الطيف!F243+[1]اسيا!F243+'[1]العربية الاسلامي'!F243+[1]الهدى!F243+'[1]الدولي الاسلامي'!F243+'[1]العالم الاسلامي'!F243+'[1]زين العراق'!F243+[1]الاوسط!F243+[1]الأقليم!F243+'[1]لبنان والمهجر'!F243+[1]عوده!F243+'[1]اللبناني الفرنسي'!F243+[1]الراجح!F243+'[1]امين العراق'!F243+[1]الأنصاري!F243+[1]ستاندرد!F243+[1]الرواحل!F243+[1]الأعتماد!F243+[1]المستشار!F243+[1]تعاون!F243+[1]دجلة!F243+[1]القابض!F243+[1]بيروت!F243+[1]بابل!F243+[1]بيبليوس!F243+'[1]زراعي تركي'!F243</f>
        <v>0</v>
      </c>
    </row>
    <row r="244" spans="2:6" ht="17.45" hidden="1" customHeight="1">
      <c r="B244" s="21" t="s">
        <v>246</v>
      </c>
      <c r="C244" s="58"/>
      <c r="D244" s="49"/>
      <c r="E244" s="59"/>
      <c r="F244" s="47">
        <f>[1]متحد!F244+[1]تجاري!F244+[1]اسلامي!F244+[1]بغداد!F244+[1]استثمار!F244+[1]أهلي!F244+[1]الوركاء!F244+'[1]الائتمان العراقي'!F244+[1]الأتحاد!F244+[1]إيلاف!F244+[1]سومر!F244+[1]خليج!F244+[1]الجنوب!F244+[1]كوردستان!F244+[1]موصل!F244+[1]اشور!F244+[1]منصور!F244+[1]أربيل!F244+'[1]عبر العراق'!F244+[1]تنمية!F244+[1]وطني!F244+[1]البلاد!F244+[1]وقفلر!F244+[1]البركة!F244+'[1]ابو ظبي'!F244+[1]القرطاس!F244+'[1]الثقة الدولي'!F244+'[1]نور العراق'!F244+[1]جيهان!F244+[1]الطيف!F244+[1]اسيا!F244+'[1]العربية الاسلامي'!F244+[1]الهدى!F244+'[1]الدولي الاسلامي'!F244+'[1]العالم الاسلامي'!F244+'[1]زين العراق'!F244+[1]الاوسط!F244+[1]الأقليم!F244+'[1]لبنان والمهجر'!F244+[1]عوده!F244+'[1]اللبناني الفرنسي'!F244+[1]الراجح!F244+'[1]امين العراق'!F244+[1]الأنصاري!F244+[1]ستاندرد!F244+[1]الرواحل!F244+[1]الأعتماد!F244+[1]المستشار!F244+[1]تعاون!F244+[1]دجلة!F244+[1]القابض!F244+[1]بيروت!F244+[1]بابل!F244+[1]بيبليوس!F244+'[1]زراعي تركي'!F244</f>
        <v>0</v>
      </c>
    </row>
    <row r="245" spans="2:6" ht="17.45" hidden="1" customHeight="1">
      <c r="B245" s="21" t="s">
        <v>232</v>
      </c>
      <c r="C245" s="58"/>
      <c r="D245" s="49"/>
      <c r="E245" s="59"/>
      <c r="F245" s="47">
        <f>[1]متحد!F245+[1]تجاري!F245+[1]اسلامي!F245+[1]بغداد!F245+[1]استثمار!F245+[1]أهلي!F245+[1]الوركاء!F245+'[1]الائتمان العراقي'!F245+[1]الأتحاد!F245+[1]إيلاف!F245+[1]سومر!F245+[1]خليج!F245+[1]الجنوب!F245+[1]كوردستان!F245+[1]موصل!F245+[1]اشور!F245+[1]منصور!F245+[1]أربيل!F245+'[1]عبر العراق'!F245+[1]تنمية!F245+[1]وطني!F245+[1]البلاد!F245+[1]وقفلر!F245+[1]البركة!F245+'[1]ابو ظبي'!F245+[1]القرطاس!F245+'[1]الثقة الدولي'!F245+'[1]نور العراق'!F245+[1]جيهان!F245+[1]الطيف!F245+[1]اسيا!F245+'[1]العربية الاسلامي'!F245+[1]الهدى!F245+'[1]الدولي الاسلامي'!F245+'[1]العالم الاسلامي'!F245+'[1]زين العراق'!F245+[1]الاوسط!F245+[1]الأقليم!F245+'[1]لبنان والمهجر'!F245+[1]عوده!F245+'[1]اللبناني الفرنسي'!F245+[1]الراجح!F245+'[1]امين العراق'!F245+[1]الأنصاري!F245+[1]ستاندرد!F245+[1]الرواحل!F245+[1]الأعتماد!F245+[1]المستشار!F245+[1]تعاون!F245+[1]دجلة!F245+[1]القابض!F245+[1]بيروت!F245+[1]بابل!F245+[1]بيبليوس!F245+'[1]زراعي تركي'!F245</f>
        <v>0</v>
      </c>
    </row>
    <row r="246" spans="2:6" ht="17.45" hidden="1" customHeight="1">
      <c r="B246" s="61" t="s">
        <v>247</v>
      </c>
      <c r="C246" s="58"/>
      <c r="D246" s="49"/>
      <c r="E246" s="59"/>
      <c r="F246" s="47">
        <f>[1]متحد!F246+[1]تجاري!F246+[1]اسلامي!F246+[1]بغداد!F246+[1]استثمار!F246+[1]أهلي!F246+[1]الوركاء!F246+'[1]الائتمان العراقي'!F246+[1]الأتحاد!F246+[1]إيلاف!F246+[1]سومر!F246+[1]خليج!F246+[1]الجنوب!F246+[1]كوردستان!F246+[1]موصل!F246+[1]اشور!F246+[1]منصور!F246+[1]أربيل!F246+'[1]عبر العراق'!F246+[1]تنمية!F246+[1]وطني!F246+[1]البلاد!F246+[1]وقفلر!F246+[1]البركة!F246+'[1]ابو ظبي'!F246+[1]القرطاس!F246+'[1]الثقة الدولي'!F246+'[1]نور العراق'!F246+[1]جيهان!F246+[1]الطيف!F246+[1]اسيا!F246+'[1]العربية الاسلامي'!F246+[1]الهدى!F246+'[1]الدولي الاسلامي'!F246+'[1]العالم الاسلامي'!F246+'[1]زين العراق'!F246+[1]الاوسط!F246+[1]الأقليم!F246+'[1]لبنان والمهجر'!F246+[1]عوده!F246+'[1]اللبناني الفرنسي'!F246+[1]الراجح!F246+'[1]امين العراق'!F246+[1]الأنصاري!F246+[1]ستاندرد!F246+[1]الرواحل!F246+[1]الأعتماد!F246+[1]المستشار!F246+[1]تعاون!F246+[1]دجلة!F246+[1]القابض!F246+[1]بيروت!F246+[1]بابل!F246+[1]بيبليوس!F246+'[1]زراعي تركي'!F246</f>
        <v>0</v>
      </c>
    </row>
    <row r="247" spans="2:6" ht="17.45" hidden="1" customHeight="1">
      <c r="B247" s="21" t="s">
        <v>248</v>
      </c>
      <c r="C247" s="58">
        <v>5821375</v>
      </c>
      <c r="D247" s="49"/>
      <c r="E247" s="59"/>
      <c r="F247" s="47">
        <f>[1]متحد!F247+[1]تجاري!F247+[1]اسلامي!F247+[1]بغداد!F247+[1]استثمار!F247+[1]أهلي!F247+[1]الوركاء!F247+'[1]الائتمان العراقي'!F247+[1]الأتحاد!F247+[1]إيلاف!F247+[1]سومر!F247+[1]خليج!F247+[1]الجنوب!F247+[1]كوردستان!F247+[1]موصل!F247+[1]اشور!F247+[1]منصور!F247+[1]أربيل!F247+'[1]عبر العراق'!F247+[1]تنمية!F247+[1]وطني!F247+[1]البلاد!F247+[1]وقفلر!F247+[1]البركة!F247+'[1]ابو ظبي'!F247+[1]القرطاس!F247+'[1]الثقة الدولي'!F247+'[1]نور العراق'!F247+[1]جيهان!F247+[1]الطيف!F247+[1]اسيا!F247+'[1]العربية الاسلامي'!F247+[1]الهدى!F247+'[1]الدولي الاسلامي'!F247+'[1]العالم الاسلامي'!F247+'[1]زين العراق'!F247+[1]الاوسط!F247+[1]الأقليم!F247+'[1]لبنان والمهجر'!F247+[1]عوده!F247+'[1]اللبناني الفرنسي'!F247+[1]الراجح!F247+'[1]امين العراق'!F247+[1]الأنصاري!F247+[1]ستاندرد!F247+[1]الرواحل!F247+[1]الأعتماد!F247+[1]المستشار!F247+[1]تعاون!F247+[1]دجلة!F247+[1]القابض!F247+[1]بيروت!F247+[1]بابل!F247+[1]بيبليوس!F247+'[1]زراعي تركي'!F247</f>
        <v>0</v>
      </c>
    </row>
    <row r="248" spans="2:6" ht="17.45" hidden="1" customHeight="1">
      <c r="B248" s="21" t="s">
        <v>249</v>
      </c>
      <c r="C248" s="58">
        <v>2828239</v>
      </c>
      <c r="D248" s="49"/>
      <c r="E248" s="59"/>
      <c r="F248" s="47">
        <f>[1]متحد!F248+[1]تجاري!F248+[1]اسلامي!F248+[1]بغداد!F248+[1]استثمار!F248+[1]أهلي!F248+[1]الوركاء!F248+'[1]الائتمان العراقي'!F248+[1]الأتحاد!F248+[1]إيلاف!F248+[1]سومر!F248+[1]خليج!F248+[1]الجنوب!F248+[1]كوردستان!F248+[1]موصل!F248+[1]اشور!F248+[1]منصور!F248+[1]أربيل!F248+'[1]عبر العراق'!F248+[1]تنمية!F248+[1]وطني!F248+[1]البلاد!F248+[1]وقفلر!F248+[1]البركة!F248+'[1]ابو ظبي'!F248+[1]القرطاس!F248+'[1]الثقة الدولي'!F248+'[1]نور العراق'!F248+[1]جيهان!F248+[1]الطيف!F248+[1]اسيا!F248+'[1]العربية الاسلامي'!F248+[1]الهدى!F248+'[1]الدولي الاسلامي'!F248+'[1]العالم الاسلامي'!F248+'[1]زين العراق'!F248+[1]الاوسط!F248+[1]الأقليم!F248+'[1]لبنان والمهجر'!F248+[1]عوده!F248+'[1]اللبناني الفرنسي'!F248+[1]الراجح!F248+'[1]امين العراق'!F248+[1]الأنصاري!F248+[1]ستاندرد!F248+[1]الرواحل!F248+[1]الأعتماد!F248+[1]المستشار!F248+[1]تعاون!F248+[1]دجلة!F248+[1]القابض!F248+[1]بيروت!F248+[1]بابل!F248+[1]بيبليوس!F248+'[1]زراعي تركي'!F248</f>
        <v>0</v>
      </c>
    </row>
    <row r="249" spans="2:6" ht="17.45" hidden="1" customHeight="1">
      <c r="B249" s="21" t="s">
        <v>250</v>
      </c>
      <c r="C249" s="58">
        <v>1155003</v>
      </c>
      <c r="D249" s="49"/>
      <c r="E249" s="59"/>
      <c r="F249" s="47">
        <f>[1]متحد!F249+[1]تجاري!F249+[1]اسلامي!F249+[1]بغداد!F249+[1]استثمار!F249+[1]أهلي!F249+[1]الوركاء!F249+'[1]الائتمان العراقي'!F249+[1]الأتحاد!F249+[1]إيلاف!F249+[1]سومر!F249+[1]خليج!F249+[1]الجنوب!F249+[1]كوردستان!F249+[1]موصل!F249+[1]اشور!F249+[1]منصور!F249+[1]أربيل!F249+'[1]عبر العراق'!F249+[1]تنمية!F249+[1]وطني!F249+[1]البلاد!F249+[1]وقفلر!F249+[1]البركة!F249+'[1]ابو ظبي'!F249+[1]القرطاس!F249+'[1]الثقة الدولي'!F249+'[1]نور العراق'!F249+[1]جيهان!F249+[1]الطيف!F249+[1]اسيا!F249+'[1]العربية الاسلامي'!F249+[1]الهدى!F249+'[1]الدولي الاسلامي'!F249+'[1]العالم الاسلامي'!F249+'[1]زين العراق'!F249+[1]الاوسط!F249+[1]الأقليم!F249+'[1]لبنان والمهجر'!F249+[1]عوده!F249+'[1]اللبناني الفرنسي'!F249+[1]الراجح!F249+'[1]امين العراق'!F249+[1]الأنصاري!F249+[1]ستاندرد!F249+[1]الرواحل!F249+[1]الأعتماد!F249+[1]المستشار!F249+[1]تعاون!F249+[1]دجلة!F249+[1]القابض!F249+[1]بيروت!F249+[1]بابل!F249+[1]بيبليوس!F249+'[1]زراعي تركي'!F249</f>
        <v>0</v>
      </c>
    </row>
    <row r="250" spans="2:6" ht="17.45" hidden="1" customHeight="1">
      <c r="C250" s="58">
        <v>8842837</v>
      </c>
      <c r="D250" s="49"/>
      <c r="E250" s="59"/>
      <c r="F250" s="47">
        <f>[1]متحد!F250+[1]تجاري!F250+[1]اسلامي!F250+[1]بغداد!F250+[1]استثمار!F250+[1]أهلي!F250+[1]الوركاء!F250+'[1]الائتمان العراقي'!F250+[1]الأتحاد!F250+[1]إيلاف!F250+[1]سومر!F250+[1]خليج!F250+[1]الجنوب!F250+[1]كوردستان!F250+[1]موصل!F250+[1]اشور!F250+[1]منصور!F250+[1]أربيل!F250+'[1]عبر العراق'!F250+[1]تنمية!F250+[1]وطني!F250+[1]البلاد!F250+[1]وقفلر!F250+[1]البركة!F250+'[1]ابو ظبي'!F250+[1]القرطاس!F250+'[1]الثقة الدولي'!F250+'[1]نور العراق'!F250+[1]جيهان!F250+[1]الطيف!F250+[1]اسيا!F250+'[1]العربية الاسلامي'!F250+[1]الهدى!F250+'[1]الدولي الاسلامي'!F250+'[1]العالم الاسلامي'!F250+'[1]زين العراق'!F250+[1]الاوسط!F250+[1]الأقليم!F250+'[1]لبنان والمهجر'!F250+[1]عوده!F250+'[1]اللبناني الفرنسي'!F250+[1]الراجح!F250+'[1]امين العراق'!F250+[1]الأنصاري!F250+[1]ستاندرد!F250+[1]الرواحل!F250+[1]الأعتماد!F250+[1]المستشار!F250+[1]تعاون!F250+[1]دجلة!F250+[1]القابض!F250+[1]بيروت!F250+[1]بابل!F250+[1]بيبليوس!F250+'[1]زراعي تركي'!F250</f>
        <v>0</v>
      </c>
    </row>
    <row r="251" spans="2:6" ht="17.45" hidden="1" customHeight="1">
      <c r="B251" s="21" t="s">
        <v>38</v>
      </c>
      <c r="C251" s="58"/>
      <c r="D251" s="49"/>
      <c r="E251" s="59"/>
      <c r="F251" s="47">
        <f>[1]متحد!F251+[1]تجاري!F251+[1]اسلامي!F251+[1]بغداد!F251+[1]استثمار!F251+[1]أهلي!F251+[1]الوركاء!F251+'[1]الائتمان العراقي'!F251+[1]الأتحاد!F251+[1]إيلاف!F251+[1]سومر!F251+[1]خليج!F251+[1]الجنوب!F251+[1]كوردستان!F251+[1]موصل!F251+[1]اشور!F251+[1]منصور!F251+[1]أربيل!F251+'[1]عبر العراق'!F251+[1]تنمية!F251+[1]وطني!F251+[1]البلاد!F251+[1]وقفلر!F251+[1]البركة!F251+'[1]ابو ظبي'!F251+[1]القرطاس!F251+'[1]الثقة الدولي'!F251+'[1]نور العراق'!F251+[1]جيهان!F251+[1]الطيف!F251+[1]اسيا!F251+'[1]العربية الاسلامي'!F251+[1]الهدى!F251+'[1]الدولي الاسلامي'!F251+'[1]العالم الاسلامي'!F251+'[1]زين العراق'!F251+[1]الاوسط!F251+[1]الأقليم!F251+'[1]لبنان والمهجر'!F251+[1]عوده!F251+'[1]اللبناني الفرنسي'!F251+[1]الراجح!F251+'[1]امين العراق'!F251+[1]الأنصاري!F251+[1]ستاندرد!F251+[1]الرواحل!F251+[1]الأعتماد!F251+[1]المستشار!F251+[1]تعاون!F251+[1]دجلة!F251+[1]القابض!F251+[1]بيروت!F251+[1]بابل!F251+[1]بيبليوس!F251+'[1]زراعي تركي'!F251</f>
        <v>0</v>
      </c>
    </row>
    <row r="252" spans="2:6" ht="17.45" hidden="1" customHeight="1">
      <c r="B252" s="21" t="s">
        <v>251</v>
      </c>
      <c r="C252" s="58"/>
      <c r="D252" s="49"/>
      <c r="E252" s="59"/>
      <c r="F252" s="47">
        <f>[1]متحد!F252+[1]تجاري!F252+[1]اسلامي!F252+[1]بغداد!F252+[1]استثمار!F252+[1]أهلي!F252+[1]الوركاء!F252+'[1]الائتمان العراقي'!F252+[1]الأتحاد!F252+[1]إيلاف!F252+[1]سومر!F252+[1]خليج!F252+[1]الجنوب!F252+[1]كوردستان!F252+[1]موصل!F252+[1]اشور!F252+[1]منصور!F252+[1]أربيل!F252+'[1]عبر العراق'!F252+[1]تنمية!F252+[1]وطني!F252+[1]البلاد!F252+[1]وقفلر!F252+[1]البركة!F252+'[1]ابو ظبي'!F252+[1]القرطاس!F252+'[1]الثقة الدولي'!F252+'[1]نور العراق'!F252+[1]جيهان!F252+[1]الطيف!F252+[1]اسيا!F252+'[1]العربية الاسلامي'!F252+[1]الهدى!F252+'[1]الدولي الاسلامي'!F252+'[1]العالم الاسلامي'!F252+'[1]زين العراق'!F252+[1]الاوسط!F252+[1]الأقليم!F252+'[1]لبنان والمهجر'!F252+[1]عوده!F252+'[1]اللبناني الفرنسي'!F252+[1]الراجح!F252+'[1]امين العراق'!F252+[1]الأنصاري!F252+[1]ستاندرد!F252+[1]الرواحل!F252+[1]الأعتماد!F252+[1]المستشار!F252+[1]تعاون!F252+[1]دجلة!F252+[1]القابض!F252+[1]بيروت!F252+[1]بابل!F252+[1]بيبليوس!F252+'[1]زراعي تركي'!F252</f>
        <v>0</v>
      </c>
    </row>
    <row r="253" spans="2:6" ht="17.45" hidden="1" customHeight="1">
      <c r="B253" s="21" t="s">
        <v>252</v>
      </c>
      <c r="C253" s="58"/>
      <c r="D253" s="49"/>
      <c r="E253" s="59"/>
      <c r="F253" s="47">
        <f>[1]متحد!F253+[1]تجاري!F253+[1]اسلامي!F253+[1]بغداد!F253+[1]استثمار!F253+[1]أهلي!F253+[1]الوركاء!F253+'[1]الائتمان العراقي'!F253+[1]الأتحاد!F253+[1]إيلاف!F253+[1]سومر!F253+[1]خليج!F253+[1]الجنوب!F253+[1]كوردستان!F253+[1]موصل!F253+[1]اشور!F253+[1]منصور!F253+[1]أربيل!F253+'[1]عبر العراق'!F253+[1]تنمية!F253+[1]وطني!F253+[1]البلاد!F253+[1]وقفلر!F253+[1]البركة!F253+'[1]ابو ظبي'!F253+[1]القرطاس!F253+'[1]الثقة الدولي'!F253+'[1]نور العراق'!F253+[1]جيهان!F253+[1]الطيف!F253+[1]اسيا!F253+'[1]العربية الاسلامي'!F253+[1]الهدى!F253+'[1]الدولي الاسلامي'!F253+'[1]العالم الاسلامي'!F253+'[1]زين العراق'!F253+[1]الاوسط!F253+[1]الأقليم!F253+'[1]لبنان والمهجر'!F253+[1]عوده!F253+'[1]اللبناني الفرنسي'!F253+[1]الراجح!F253+'[1]امين العراق'!F253+[1]الأنصاري!F253+[1]ستاندرد!F253+[1]الرواحل!F253+[1]الأعتماد!F253+[1]المستشار!F253+[1]تعاون!F253+[1]دجلة!F253+[1]القابض!F253+[1]بيروت!F253+[1]بابل!F253+[1]بيبليوس!F253+'[1]زراعي تركي'!F253</f>
        <v>0</v>
      </c>
    </row>
    <row r="254" spans="2:6" ht="17.45" hidden="1" customHeight="1">
      <c r="B254" s="63" t="s">
        <v>253</v>
      </c>
      <c r="C254" s="58"/>
      <c r="D254" s="49"/>
      <c r="E254" s="59"/>
      <c r="F254" s="47">
        <f>[1]متحد!F254+[1]تجاري!F254+[1]اسلامي!F254+[1]بغداد!F254+[1]استثمار!F254+[1]أهلي!F254+[1]الوركاء!F254+'[1]الائتمان العراقي'!F254+[1]الأتحاد!F254+[1]إيلاف!F254+[1]سومر!F254+[1]خليج!F254+[1]الجنوب!F254+[1]كوردستان!F254+[1]موصل!F254+[1]اشور!F254+[1]منصور!F254+[1]أربيل!F254+'[1]عبر العراق'!F254+[1]تنمية!F254+[1]وطني!F254+[1]البلاد!F254+[1]وقفلر!F254+[1]البركة!F254+'[1]ابو ظبي'!F254+[1]القرطاس!F254+'[1]الثقة الدولي'!F254+'[1]نور العراق'!F254+[1]جيهان!F254+[1]الطيف!F254+[1]اسيا!F254+'[1]العربية الاسلامي'!F254+[1]الهدى!F254+'[1]الدولي الاسلامي'!F254+'[1]العالم الاسلامي'!F254+'[1]زين العراق'!F254+[1]الاوسط!F254+[1]الأقليم!F254+'[1]لبنان والمهجر'!F254+[1]عوده!F254+'[1]اللبناني الفرنسي'!F254+[1]الراجح!F254+'[1]امين العراق'!F254+[1]الأنصاري!F254+[1]ستاندرد!F254+[1]الرواحل!F254+[1]الأعتماد!F254+[1]المستشار!F254+[1]تعاون!F254+[1]دجلة!F254+[1]القابض!F254+[1]بيروت!F254+[1]بابل!F254+[1]بيبليوس!F254+'[1]زراعي تركي'!F254</f>
        <v>0</v>
      </c>
    </row>
    <row r="255" spans="2:6" ht="17.45" hidden="1" customHeight="1">
      <c r="B255" s="21" t="s">
        <v>254</v>
      </c>
      <c r="C255" s="58">
        <v>6945575</v>
      </c>
      <c r="D255" s="49"/>
      <c r="E255" s="59"/>
      <c r="F255" s="47">
        <f>[1]متحد!F255+[1]تجاري!F255+[1]اسلامي!F255+[1]بغداد!F255+[1]استثمار!F255+[1]أهلي!F255+[1]الوركاء!F255+'[1]الائتمان العراقي'!F255+[1]الأتحاد!F255+[1]إيلاف!F255+[1]سومر!F255+[1]خليج!F255+[1]الجنوب!F255+[1]كوردستان!F255+[1]موصل!F255+[1]اشور!F255+[1]منصور!F255+[1]أربيل!F255+'[1]عبر العراق'!F255+[1]تنمية!F255+[1]وطني!F255+[1]البلاد!F255+[1]وقفلر!F255+[1]البركة!F255+'[1]ابو ظبي'!F255+[1]القرطاس!F255+'[1]الثقة الدولي'!F255+'[1]نور العراق'!F255+[1]جيهان!F255+[1]الطيف!F255+[1]اسيا!F255+'[1]العربية الاسلامي'!F255+[1]الهدى!F255+'[1]الدولي الاسلامي'!F255+'[1]العالم الاسلامي'!F255+'[1]زين العراق'!F255+[1]الاوسط!F255+[1]الأقليم!F255+'[1]لبنان والمهجر'!F255+[1]عوده!F255+'[1]اللبناني الفرنسي'!F255+[1]الراجح!F255+'[1]امين العراق'!F255+[1]الأنصاري!F255+[1]ستاندرد!F255+[1]الرواحل!F255+[1]الأعتماد!F255+[1]المستشار!F255+[1]تعاون!F255+[1]دجلة!F255+[1]القابض!F255+[1]بيروت!F255+[1]بابل!F255+[1]بيبليوس!F255+'[1]زراعي تركي'!F255</f>
        <v>0</v>
      </c>
    </row>
    <row r="256" spans="2:6" ht="17.45" hidden="1" customHeight="1">
      <c r="B256" s="21" t="s">
        <v>255</v>
      </c>
      <c r="C256" s="58"/>
      <c r="D256" s="49"/>
      <c r="E256" s="59"/>
      <c r="F256" s="47">
        <f>[1]متحد!F256+[1]تجاري!F256+[1]اسلامي!F256+[1]بغداد!F256+[1]استثمار!F256+[1]أهلي!F256+[1]الوركاء!F256+'[1]الائتمان العراقي'!F256+[1]الأتحاد!F256+[1]إيلاف!F256+[1]سومر!F256+[1]خليج!F256+[1]الجنوب!F256+[1]كوردستان!F256+[1]موصل!F256+[1]اشور!F256+[1]منصور!F256+[1]أربيل!F256+'[1]عبر العراق'!F256+[1]تنمية!F256+[1]وطني!F256+[1]البلاد!F256+[1]وقفلر!F256+[1]البركة!F256+'[1]ابو ظبي'!F256+[1]القرطاس!F256+'[1]الثقة الدولي'!F256+'[1]نور العراق'!F256+[1]جيهان!F256+[1]الطيف!F256+[1]اسيا!F256+'[1]العربية الاسلامي'!F256+[1]الهدى!F256+'[1]الدولي الاسلامي'!F256+'[1]العالم الاسلامي'!F256+'[1]زين العراق'!F256+[1]الاوسط!F256+[1]الأقليم!F256+'[1]لبنان والمهجر'!F256+[1]عوده!F256+'[1]اللبناني الفرنسي'!F256+[1]الراجح!F256+'[1]امين العراق'!F256+[1]الأنصاري!F256+[1]ستاندرد!F256+[1]الرواحل!F256+[1]الأعتماد!F256+[1]المستشار!F256+[1]تعاون!F256+[1]دجلة!F256+[1]القابض!F256+[1]بيروت!F256+[1]بابل!F256+[1]بيبليوس!F256+'[1]زراعي تركي'!F256</f>
        <v>0</v>
      </c>
    </row>
    <row r="257" spans="2:6" ht="17.45" hidden="1" customHeight="1">
      <c r="B257" s="61"/>
      <c r="C257" s="58"/>
      <c r="D257" s="49"/>
      <c r="E257" s="59"/>
      <c r="F257" s="47">
        <f>[1]متحد!F257+[1]تجاري!F257+[1]اسلامي!F257+[1]بغداد!F257+[1]استثمار!F257+[1]أهلي!F257+[1]الوركاء!F257+'[1]الائتمان العراقي'!F257+[1]الأتحاد!F257+[1]إيلاف!F257+[1]سومر!F257+[1]خليج!F257+[1]الجنوب!F257+[1]كوردستان!F257+[1]موصل!F257+[1]اشور!F257+[1]منصور!F257+[1]أربيل!F257+'[1]عبر العراق'!F257+[1]تنمية!F257+[1]وطني!F257+[1]البلاد!F257+[1]وقفلر!F257+[1]البركة!F257+'[1]ابو ظبي'!F257+[1]القرطاس!F257+'[1]الثقة الدولي'!F257+'[1]نور العراق'!F257+[1]جيهان!F257+[1]الطيف!F257+[1]اسيا!F257+'[1]العربية الاسلامي'!F257+[1]الهدى!F257+'[1]الدولي الاسلامي'!F257+'[1]العالم الاسلامي'!F257+'[1]زين العراق'!F257+[1]الاوسط!F257+[1]الأقليم!F257+'[1]لبنان والمهجر'!F257+[1]عوده!F257+'[1]اللبناني الفرنسي'!F257+[1]الراجح!F257+'[1]امين العراق'!F257+[1]الأنصاري!F257+[1]ستاندرد!F257+[1]الرواحل!F257+[1]الأعتماد!F257+[1]المستشار!F257+[1]تعاون!F257+[1]دجلة!F257+[1]القابض!F257+[1]بيروت!F257+[1]بابل!F257+[1]بيبليوس!F257+'[1]زراعي تركي'!F257</f>
        <v>0</v>
      </c>
    </row>
    <row r="258" spans="2:6" ht="17.45" hidden="1" customHeight="1">
      <c r="C258" s="58"/>
      <c r="D258" s="49"/>
      <c r="E258" s="59"/>
      <c r="F258" s="47">
        <f>[1]متحد!F258+[1]تجاري!F258+[1]اسلامي!F258+[1]بغداد!F258+[1]استثمار!F258+[1]أهلي!F258+[1]الوركاء!F258+'[1]الائتمان العراقي'!F258+[1]الأتحاد!F258+[1]إيلاف!F258+[1]سومر!F258+[1]خليج!F258+[1]الجنوب!F258+[1]كوردستان!F258+[1]موصل!F258+[1]اشور!F258+[1]منصور!F258+[1]أربيل!F258+'[1]عبر العراق'!F258+[1]تنمية!F258+[1]وطني!F258+[1]البلاد!F258+[1]وقفلر!F258+[1]البركة!F258+'[1]ابو ظبي'!F258+[1]القرطاس!F258+'[1]الثقة الدولي'!F258+'[1]نور العراق'!F258+[1]جيهان!F258+[1]الطيف!F258+[1]اسيا!F258+'[1]العربية الاسلامي'!F258+[1]الهدى!F258+'[1]الدولي الاسلامي'!F258+'[1]العالم الاسلامي'!F258+'[1]زين العراق'!F258+[1]الاوسط!F258+[1]الأقليم!F258+'[1]لبنان والمهجر'!F258+[1]عوده!F258+'[1]اللبناني الفرنسي'!F258+[1]الراجح!F258+'[1]امين العراق'!F258+[1]الأنصاري!F258+[1]ستاندرد!F258+[1]الرواحل!F258+[1]الأعتماد!F258+[1]المستشار!F258+[1]تعاون!F258+[1]دجلة!F258+[1]القابض!F258+[1]بيروت!F258+[1]بابل!F258+[1]بيبليوس!F258+'[1]زراعي تركي'!F258</f>
        <v>0</v>
      </c>
    </row>
    <row r="259" spans="2:6" ht="17.45" hidden="1" customHeight="1">
      <c r="B259" s="21" t="s">
        <v>46</v>
      </c>
      <c r="C259" s="58"/>
      <c r="D259" s="49"/>
      <c r="E259" s="59"/>
      <c r="F259" s="47">
        <f>[1]متحد!F259+[1]تجاري!F259+[1]اسلامي!F259+[1]بغداد!F259+[1]استثمار!F259+[1]أهلي!F259+[1]الوركاء!F259+'[1]الائتمان العراقي'!F259+[1]الأتحاد!F259+[1]إيلاف!F259+[1]سومر!F259+[1]خليج!F259+[1]الجنوب!F259+[1]كوردستان!F259+[1]موصل!F259+[1]اشور!F259+[1]منصور!F259+[1]أربيل!F259+'[1]عبر العراق'!F259+[1]تنمية!F259+[1]وطني!F259+[1]البلاد!F259+[1]وقفلر!F259+[1]البركة!F259+'[1]ابو ظبي'!F259+[1]القرطاس!F259+'[1]الثقة الدولي'!F259+'[1]نور العراق'!F259+[1]جيهان!F259+[1]الطيف!F259+[1]اسيا!F259+'[1]العربية الاسلامي'!F259+[1]الهدى!F259+'[1]الدولي الاسلامي'!F259+'[1]العالم الاسلامي'!F259+'[1]زين العراق'!F259+[1]الاوسط!F259+[1]الأقليم!F259+'[1]لبنان والمهجر'!F259+[1]عوده!F259+'[1]اللبناني الفرنسي'!F259+[1]الراجح!F259+'[1]امين العراق'!F259+[1]الأنصاري!F259+[1]ستاندرد!F259+[1]الرواحل!F259+[1]الأعتماد!F259+[1]المستشار!F259+[1]تعاون!F259+[1]دجلة!F259+[1]القابض!F259+[1]بيروت!F259+[1]بابل!F259+[1]بيبليوس!F259+'[1]زراعي تركي'!F259</f>
        <v>0</v>
      </c>
    </row>
    <row r="260" spans="2:6" ht="17.45" hidden="1" customHeight="1">
      <c r="B260" s="21" t="s">
        <v>256</v>
      </c>
      <c r="C260" s="58"/>
      <c r="D260" s="49"/>
      <c r="E260" s="59"/>
      <c r="F260" s="47">
        <f>[1]متحد!F260+[1]تجاري!F260+[1]اسلامي!F260+[1]بغداد!F260+[1]استثمار!F260+[1]أهلي!F260+[1]الوركاء!F260+'[1]الائتمان العراقي'!F260+[1]الأتحاد!F260+[1]إيلاف!F260+[1]سومر!F260+[1]خليج!F260+[1]الجنوب!F260+[1]كوردستان!F260+[1]موصل!F260+[1]اشور!F260+[1]منصور!F260+[1]أربيل!F260+'[1]عبر العراق'!F260+[1]تنمية!F260+[1]وطني!F260+[1]البلاد!F260+[1]وقفلر!F260+[1]البركة!F260+'[1]ابو ظبي'!F260+[1]القرطاس!F260+'[1]الثقة الدولي'!F260+'[1]نور العراق'!F260+[1]جيهان!F260+[1]الطيف!F260+[1]اسيا!F260+'[1]العربية الاسلامي'!F260+[1]الهدى!F260+'[1]الدولي الاسلامي'!F260+'[1]العالم الاسلامي'!F260+'[1]زين العراق'!F260+[1]الاوسط!F260+[1]الأقليم!F260+'[1]لبنان والمهجر'!F260+[1]عوده!F260+'[1]اللبناني الفرنسي'!F260+[1]الراجح!F260+'[1]امين العراق'!F260+[1]الأنصاري!F260+[1]ستاندرد!F260+[1]الرواحل!F260+[1]الأعتماد!F260+[1]المستشار!F260+[1]تعاون!F260+[1]دجلة!F260+[1]القابض!F260+[1]بيروت!F260+[1]بابل!F260+[1]بيبليوس!F260+'[1]زراعي تركي'!F260</f>
        <v>0</v>
      </c>
    </row>
    <row r="261" spans="2:6" ht="17.45" hidden="1" customHeight="1">
      <c r="B261" s="21" t="s">
        <v>228</v>
      </c>
      <c r="C261" s="58"/>
      <c r="D261" s="49"/>
      <c r="E261" s="59"/>
      <c r="F261" s="47">
        <f>[1]متحد!F261+[1]تجاري!F261+[1]اسلامي!F261+[1]بغداد!F261+[1]استثمار!F261+[1]أهلي!F261+[1]الوركاء!F261+'[1]الائتمان العراقي'!F261+[1]الأتحاد!F261+[1]إيلاف!F261+[1]سومر!F261+[1]خليج!F261+[1]الجنوب!F261+[1]كوردستان!F261+[1]موصل!F261+[1]اشور!F261+[1]منصور!F261+[1]أربيل!F261+'[1]عبر العراق'!F261+[1]تنمية!F261+[1]وطني!F261+[1]البلاد!F261+[1]وقفلر!F261+[1]البركة!F261+'[1]ابو ظبي'!F261+[1]القرطاس!F261+'[1]الثقة الدولي'!F261+'[1]نور العراق'!F261+[1]جيهان!F261+[1]الطيف!F261+[1]اسيا!F261+'[1]العربية الاسلامي'!F261+[1]الهدى!F261+'[1]الدولي الاسلامي'!F261+'[1]العالم الاسلامي'!F261+'[1]زين العراق'!F261+[1]الاوسط!F261+[1]الأقليم!F261+'[1]لبنان والمهجر'!F261+[1]عوده!F261+'[1]اللبناني الفرنسي'!F261+[1]الراجح!F261+'[1]امين العراق'!F261+[1]الأنصاري!F261+[1]ستاندرد!F261+[1]الرواحل!F261+[1]الأعتماد!F261+[1]المستشار!F261+[1]تعاون!F261+[1]دجلة!F261+[1]القابض!F261+[1]بيروت!F261+[1]بابل!F261+[1]بيبليوس!F261+'[1]زراعي تركي'!F261</f>
        <v>0</v>
      </c>
    </row>
    <row r="262" spans="2:6" ht="17.45" hidden="1" customHeight="1">
      <c r="B262" s="21" t="s">
        <v>230</v>
      </c>
      <c r="C262" s="58"/>
      <c r="D262" s="49"/>
      <c r="E262" s="59"/>
      <c r="F262" s="47">
        <f>[1]متحد!F262+[1]تجاري!F262+[1]اسلامي!F262+[1]بغداد!F262+[1]استثمار!F262+[1]أهلي!F262+[1]الوركاء!F262+'[1]الائتمان العراقي'!F262+[1]الأتحاد!F262+[1]إيلاف!F262+[1]سومر!F262+[1]خليج!F262+[1]الجنوب!F262+[1]كوردستان!F262+[1]موصل!F262+[1]اشور!F262+[1]منصور!F262+[1]أربيل!F262+'[1]عبر العراق'!F262+[1]تنمية!F262+[1]وطني!F262+[1]البلاد!F262+[1]وقفلر!F262+[1]البركة!F262+'[1]ابو ظبي'!F262+[1]القرطاس!F262+'[1]الثقة الدولي'!F262+'[1]نور العراق'!F262+[1]جيهان!F262+[1]الطيف!F262+[1]اسيا!F262+'[1]العربية الاسلامي'!F262+[1]الهدى!F262+'[1]الدولي الاسلامي'!F262+'[1]العالم الاسلامي'!F262+'[1]زين العراق'!F262+[1]الاوسط!F262+[1]الأقليم!F262+'[1]لبنان والمهجر'!F262+[1]عوده!F262+'[1]اللبناني الفرنسي'!F262+[1]الراجح!F262+'[1]امين العراق'!F262+[1]الأنصاري!F262+[1]ستاندرد!F262+[1]الرواحل!F262+[1]الأعتماد!F262+[1]المستشار!F262+[1]تعاون!F262+[1]دجلة!F262+[1]القابض!F262+[1]بيروت!F262+[1]بابل!F262+[1]بيبليوس!F262+'[1]زراعي تركي'!F262</f>
        <v>0</v>
      </c>
    </row>
    <row r="263" spans="2:6" ht="17.45" hidden="1" customHeight="1">
      <c r="C263" s="58"/>
      <c r="D263" s="49"/>
      <c r="E263" s="59"/>
      <c r="F263" s="47">
        <f>[1]متحد!F263+[1]تجاري!F263+[1]اسلامي!F263+[1]بغداد!F263+[1]استثمار!F263+[1]أهلي!F263+[1]الوركاء!F263+'[1]الائتمان العراقي'!F263+[1]الأتحاد!F263+[1]إيلاف!F263+[1]سومر!F263+[1]خليج!F263+[1]الجنوب!F263+[1]كوردستان!F263+[1]موصل!F263+[1]اشور!F263+[1]منصور!F263+[1]أربيل!F263+'[1]عبر العراق'!F263+[1]تنمية!F263+[1]وطني!F263+[1]البلاد!F263+[1]وقفلر!F263+[1]البركة!F263+'[1]ابو ظبي'!F263+[1]القرطاس!F263+'[1]الثقة الدولي'!F263+'[1]نور العراق'!F263+[1]جيهان!F263+[1]الطيف!F263+[1]اسيا!F263+'[1]العربية الاسلامي'!F263+[1]الهدى!F263+'[1]الدولي الاسلامي'!F263+'[1]العالم الاسلامي'!F263+'[1]زين العراق'!F263+[1]الاوسط!F263+[1]الأقليم!F263+'[1]لبنان والمهجر'!F263+[1]عوده!F263+'[1]اللبناني الفرنسي'!F263+[1]الراجح!F263+'[1]امين العراق'!F263+[1]الأنصاري!F263+[1]ستاندرد!F263+[1]الرواحل!F263+[1]الأعتماد!F263+[1]المستشار!F263+[1]تعاون!F263+[1]دجلة!F263+[1]القابض!F263+[1]بيروت!F263+[1]بابل!F263+[1]بيبليوس!F263+'[1]زراعي تركي'!F263</f>
        <v>0</v>
      </c>
    </row>
    <row r="264" spans="2:6" ht="17.45" hidden="1" customHeight="1">
      <c r="B264" s="21" t="s">
        <v>48</v>
      </c>
      <c r="C264" s="58"/>
      <c r="D264" s="49"/>
      <c r="E264" s="59"/>
      <c r="F264" s="47">
        <f>[1]متحد!F264+[1]تجاري!F264+[1]اسلامي!F264+[1]بغداد!F264+[1]استثمار!F264+[1]أهلي!F264+[1]الوركاء!F264+'[1]الائتمان العراقي'!F264+[1]الأتحاد!F264+[1]إيلاف!F264+[1]سومر!F264+[1]خليج!F264+[1]الجنوب!F264+[1]كوردستان!F264+[1]موصل!F264+[1]اشور!F264+[1]منصور!F264+[1]أربيل!F264+'[1]عبر العراق'!F264+[1]تنمية!F264+[1]وطني!F264+[1]البلاد!F264+[1]وقفلر!F264+[1]البركة!F264+'[1]ابو ظبي'!F264+[1]القرطاس!F264+'[1]الثقة الدولي'!F264+'[1]نور العراق'!F264+[1]جيهان!F264+[1]الطيف!F264+[1]اسيا!F264+'[1]العربية الاسلامي'!F264+[1]الهدى!F264+'[1]الدولي الاسلامي'!F264+'[1]العالم الاسلامي'!F264+'[1]زين العراق'!F264+[1]الاوسط!F264+[1]الأقليم!F264+'[1]لبنان والمهجر'!F264+[1]عوده!F264+'[1]اللبناني الفرنسي'!F264+[1]الراجح!F264+'[1]امين العراق'!F264+[1]الأنصاري!F264+[1]ستاندرد!F264+[1]الرواحل!F264+[1]الأعتماد!F264+[1]المستشار!F264+[1]تعاون!F264+[1]دجلة!F264+[1]القابض!F264+[1]بيروت!F264+[1]بابل!F264+[1]بيبليوس!F264+'[1]زراعي تركي'!F264</f>
        <v>0</v>
      </c>
    </row>
    <row r="265" spans="2:6" ht="17.45" hidden="1" customHeight="1">
      <c r="B265" s="21" t="s">
        <v>257</v>
      </c>
      <c r="C265" s="58"/>
      <c r="D265" s="49"/>
      <c r="E265" s="59"/>
      <c r="F265" s="47">
        <f>[1]متحد!F265+[1]تجاري!F265+[1]اسلامي!F265+[1]بغداد!F265+[1]استثمار!F265+[1]أهلي!F265+[1]الوركاء!F265+'[1]الائتمان العراقي'!F265+[1]الأتحاد!F265+[1]إيلاف!F265+[1]سومر!F265+[1]خليج!F265+[1]الجنوب!F265+[1]كوردستان!F265+[1]موصل!F265+[1]اشور!F265+[1]منصور!F265+[1]أربيل!F265+'[1]عبر العراق'!F265+[1]تنمية!F265+[1]وطني!F265+[1]البلاد!F265+[1]وقفلر!F265+[1]البركة!F265+'[1]ابو ظبي'!F265+[1]القرطاس!F265+'[1]الثقة الدولي'!F265+'[1]نور العراق'!F265+[1]جيهان!F265+[1]الطيف!F265+[1]اسيا!F265+'[1]العربية الاسلامي'!F265+[1]الهدى!F265+'[1]الدولي الاسلامي'!F265+'[1]العالم الاسلامي'!F265+'[1]زين العراق'!F265+[1]الاوسط!F265+[1]الأقليم!F265+'[1]لبنان والمهجر'!F265+[1]عوده!F265+'[1]اللبناني الفرنسي'!F265+[1]الراجح!F265+'[1]امين العراق'!F265+[1]الأنصاري!F265+[1]ستاندرد!F265+[1]الرواحل!F265+[1]الأعتماد!F265+[1]المستشار!F265+[1]تعاون!F265+[1]دجلة!F265+[1]القابض!F265+[1]بيروت!F265+[1]بابل!F265+[1]بيبليوس!F265+'[1]زراعي تركي'!F265</f>
        <v>0</v>
      </c>
    </row>
    <row r="266" spans="2:6" ht="17.45" hidden="1" customHeight="1">
      <c r="B266" s="21" t="s">
        <v>258</v>
      </c>
      <c r="C266" s="58"/>
      <c r="D266" s="49"/>
      <c r="E266" s="59"/>
      <c r="F266" s="47">
        <f>[1]متحد!F266+[1]تجاري!F266+[1]اسلامي!F266+[1]بغداد!F266+[1]استثمار!F266+[1]أهلي!F266+[1]الوركاء!F266+'[1]الائتمان العراقي'!F266+[1]الأتحاد!F266+[1]إيلاف!F266+[1]سومر!F266+[1]خليج!F266+[1]الجنوب!F266+[1]كوردستان!F266+[1]موصل!F266+[1]اشور!F266+[1]منصور!F266+[1]أربيل!F266+'[1]عبر العراق'!F266+[1]تنمية!F266+[1]وطني!F266+[1]البلاد!F266+[1]وقفلر!F266+[1]البركة!F266+'[1]ابو ظبي'!F266+[1]القرطاس!F266+'[1]الثقة الدولي'!F266+'[1]نور العراق'!F266+[1]جيهان!F266+[1]الطيف!F266+[1]اسيا!F266+'[1]العربية الاسلامي'!F266+[1]الهدى!F266+'[1]الدولي الاسلامي'!F266+'[1]العالم الاسلامي'!F266+'[1]زين العراق'!F266+[1]الاوسط!F266+[1]الأقليم!F266+'[1]لبنان والمهجر'!F266+[1]عوده!F266+'[1]اللبناني الفرنسي'!F266+[1]الراجح!F266+'[1]امين العراق'!F266+[1]الأنصاري!F266+[1]ستاندرد!F266+[1]الرواحل!F266+[1]الأعتماد!F266+[1]المستشار!F266+[1]تعاون!F266+[1]دجلة!F266+[1]القابض!F266+[1]بيروت!F266+[1]بابل!F266+[1]بيبليوس!F266+'[1]زراعي تركي'!F266</f>
        <v>0</v>
      </c>
    </row>
    <row r="267" spans="2:6" ht="17.45" hidden="1" customHeight="1">
      <c r="B267" s="21" t="s">
        <v>259</v>
      </c>
      <c r="C267" s="58"/>
      <c r="D267" s="49"/>
      <c r="E267" s="59"/>
      <c r="F267" s="47">
        <f>[1]متحد!F267+[1]تجاري!F267+[1]اسلامي!F267+[1]بغداد!F267+[1]استثمار!F267+[1]أهلي!F267+[1]الوركاء!F267+'[1]الائتمان العراقي'!F267+[1]الأتحاد!F267+[1]إيلاف!F267+[1]سومر!F267+[1]خليج!F267+[1]الجنوب!F267+[1]كوردستان!F267+[1]موصل!F267+[1]اشور!F267+[1]منصور!F267+[1]أربيل!F267+'[1]عبر العراق'!F267+[1]تنمية!F267+[1]وطني!F267+[1]البلاد!F267+[1]وقفلر!F267+[1]البركة!F267+'[1]ابو ظبي'!F267+[1]القرطاس!F267+'[1]الثقة الدولي'!F267+'[1]نور العراق'!F267+[1]جيهان!F267+[1]الطيف!F267+[1]اسيا!F267+'[1]العربية الاسلامي'!F267+[1]الهدى!F267+'[1]الدولي الاسلامي'!F267+'[1]العالم الاسلامي'!F267+'[1]زين العراق'!F267+[1]الاوسط!F267+[1]الأقليم!F267+'[1]لبنان والمهجر'!F267+[1]عوده!F267+'[1]اللبناني الفرنسي'!F267+[1]الراجح!F267+'[1]امين العراق'!F267+[1]الأنصاري!F267+[1]ستاندرد!F267+[1]الرواحل!F267+[1]الأعتماد!F267+[1]المستشار!F267+[1]تعاون!F267+[1]دجلة!F267+[1]القابض!F267+[1]بيروت!F267+[1]بابل!F267+[1]بيبليوس!F267+'[1]زراعي تركي'!F267</f>
        <v>0</v>
      </c>
    </row>
    <row r="268" spans="2:6" ht="17.45" hidden="1" customHeight="1">
      <c r="B268" s="63" t="s">
        <v>260</v>
      </c>
      <c r="C268" s="58"/>
      <c r="D268" s="49"/>
      <c r="E268" s="59"/>
      <c r="F268" s="47">
        <f>[1]متحد!F268+[1]تجاري!F268+[1]اسلامي!F268+[1]بغداد!F268+[1]استثمار!F268+[1]أهلي!F268+[1]الوركاء!F268+'[1]الائتمان العراقي'!F268+[1]الأتحاد!F268+[1]إيلاف!F268+[1]سومر!F268+[1]خليج!F268+[1]الجنوب!F268+[1]كوردستان!F268+[1]موصل!F268+[1]اشور!F268+[1]منصور!F268+[1]أربيل!F268+'[1]عبر العراق'!F268+[1]تنمية!F268+[1]وطني!F268+[1]البلاد!F268+[1]وقفلر!F268+[1]البركة!F268+'[1]ابو ظبي'!F268+[1]القرطاس!F268+'[1]الثقة الدولي'!F268+'[1]نور العراق'!F268+[1]جيهان!F268+[1]الطيف!F268+[1]اسيا!F268+'[1]العربية الاسلامي'!F268+[1]الهدى!F268+'[1]الدولي الاسلامي'!F268+'[1]العالم الاسلامي'!F268+'[1]زين العراق'!F268+[1]الاوسط!F268+[1]الأقليم!F268+'[1]لبنان والمهجر'!F268+[1]عوده!F268+'[1]اللبناني الفرنسي'!F268+[1]الراجح!F268+'[1]امين العراق'!F268+[1]الأنصاري!F268+[1]ستاندرد!F268+[1]الرواحل!F268+[1]الأعتماد!F268+[1]المستشار!F268+[1]تعاون!F268+[1]دجلة!F268+[1]القابض!F268+[1]بيروت!F268+[1]بابل!F268+[1]بيبليوس!F268+'[1]زراعي تركي'!F268</f>
        <v>0</v>
      </c>
    </row>
    <row r="269" spans="2:6" ht="17.45" hidden="1" customHeight="1">
      <c r="B269" s="21" t="s">
        <v>261</v>
      </c>
      <c r="C269" s="58"/>
      <c r="D269" s="49"/>
      <c r="E269" s="59"/>
      <c r="F269" s="47">
        <f>[1]متحد!F269+[1]تجاري!F269+[1]اسلامي!F269+[1]بغداد!F269+[1]استثمار!F269+[1]أهلي!F269+[1]الوركاء!F269+'[1]الائتمان العراقي'!F269+[1]الأتحاد!F269+[1]إيلاف!F269+[1]سومر!F269+[1]خليج!F269+[1]الجنوب!F269+[1]كوردستان!F269+[1]موصل!F269+[1]اشور!F269+[1]منصور!F269+[1]أربيل!F269+'[1]عبر العراق'!F269+[1]تنمية!F269+[1]وطني!F269+[1]البلاد!F269+[1]وقفلر!F269+[1]البركة!F269+'[1]ابو ظبي'!F269+[1]القرطاس!F269+'[1]الثقة الدولي'!F269+'[1]نور العراق'!F269+[1]جيهان!F269+[1]الطيف!F269+[1]اسيا!F269+'[1]العربية الاسلامي'!F269+[1]الهدى!F269+'[1]الدولي الاسلامي'!F269+'[1]العالم الاسلامي'!F269+'[1]زين العراق'!F269+[1]الاوسط!F269+[1]الأقليم!F269+'[1]لبنان والمهجر'!F269+[1]عوده!F269+'[1]اللبناني الفرنسي'!F269+[1]الراجح!F269+'[1]امين العراق'!F269+[1]الأنصاري!F269+[1]ستاندرد!F269+[1]الرواحل!F269+[1]الأعتماد!F269+[1]المستشار!F269+[1]تعاون!F269+[1]دجلة!F269+[1]القابض!F269+[1]بيروت!F269+[1]بابل!F269+[1]بيبليوس!F269+'[1]زراعي تركي'!F269</f>
        <v>0</v>
      </c>
    </row>
    <row r="270" spans="2:6" ht="17.45" hidden="1" customHeight="1">
      <c r="B270" s="21" t="s">
        <v>178</v>
      </c>
      <c r="C270" s="58"/>
      <c r="D270" s="49"/>
      <c r="E270" s="59"/>
      <c r="F270" s="47">
        <f>[1]متحد!F270+[1]تجاري!F270+[1]اسلامي!F270+[1]بغداد!F270+[1]استثمار!F270+[1]أهلي!F270+[1]الوركاء!F270+'[1]الائتمان العراقي'!F270+[1]الأتحاد!F270+[1]إيلاف!F270+[1]سومر!F270+[1]خليج!F270+[1]الجنوب!F270+[1]كوردستان!F270+[1]موصل!F270+[1]اشور!F270+[1]منصور!F270+[1]أربيل!F270+'[1]عبر العراق'!F270+[1]تنمية!F270+[1]وطني!F270+[1]البلاد!F270+[1]وقفلر!F270+[1]البركة!F270+'[1]ابو ظبي'!F270+[1]القرطاس!F270+'[1]الثقة الدولي'!F270+'[1]نور العراق'!F270+[1]جيهان!F270+[1]الطيف!F270+[1]اسيا!F270+'[1]العربية الاسلامي'!F270+[1]الهدى!F270+'[1]الدولي الاسلامي'!F270+'[1]العالم الاسلامي'!F270+'[1]زين العراق'!F270+[1]الاوسط!F270+[1]الأقليم!F270+'[1]لبنان والمهجر'!F270+[1]عوده!F270+'[1]اللبناني الفرنسي'!F270+[1]الراجح!F270+'[1]امين العراق'!F270+[1]الأنصاري!F270+[1]ستاندرد!F270+[1]الرواحل!F270+[1]الأعتماد!F270+[1]المستشار!F270+[1]تعاون!F270+[1]دجلة!F270+[1]القابض!F270+[1]بيروت!F270+[1]بابل!F270+[1]بيبليوس!F270+'[1]زراعي تركي'!F270</f>
        <v>0</v>
      </c>
    </row>
    <row r="271" spans="2:6" ht="17.45" hidden="1" customHeight="1">
      <c r="B271" s="65" t="s">
        <v>180</v>
      </c>
      <c r="C271" s="58"/>
      <c r="D271" s="49"/>
      <c r="E271" s="59"/>
      <c r="F271" s="47">
        <f>[1]متحد!F271+[1]تجاري!F271+[1]اسلامي!F271+[1]بغداد!F271+[1]استثمار!F271+[1]أهلي!F271+[1]الوركاء!F271+'[1]الائتمان العراقي'!F271+[1]الأتحاد!F271+[1]إيلاف!F271+[1]سومر!F271+[1]خليج!F271+[1]الجنوب!F271+[1]كوردستان!F271+[1]موصل!F271+[1]اشور!F271+[1]منصور!F271+[1]أربيل!F271+'[1]عبر العراق'!F271+[1]تنمية!F271+[1]وطني!F271+[1]البلاد!F271+[1]وقفلر!F271+[1]البركة!F271+'[1]ابو ظبي'!F271+[1]القرطاس!F271+'[1]الثقة الدولي'!F271+'[1]نور العراق'!F271+[1]جيهان!F271+[1]الطيف!F271+[1]اسيا!F271+'[1]العربية الاسلامي'!F271+[1]الهدى!F271+'[1]الدولي الاسلامي'!F271+'[1]العالم الاسلامي'!F271+'[1]زين العراق'!F271+[1]الاوسط!F271+[1]الأقليم!F271+'[1]لبنان والمهجر'!F271+[1]عوده!F271+'[1]اللبناني الفرنسي'!F271+[1]الراجح!F271+'[1]امين العراق'!F271+[1]الأنصاري!F271+[1]ستاندرد!F271+[1]الرواحل!F271+[1]الأعتماد!F271+[1]المستشار!F271+[1]تعاون!F271+[1]دجلة!F271+[1]القابض!F271+[1]بيروت!F271+[1]بابل!F271+[1]بيبليوس!F271+'[1]زراعي تركي'!F271</f>
        <v>0</v>
      </c>
    </row>
    <row r="272" spans="2:6" ht="17.45" hidden="1" customHeight="1">
      <c r="B272" s="21" t="s">
        <v>262</v>
      </c>
      <c r="C272" s="58"/>
      <c r="D272" s="49"/>
      <c r="E272" s="59"/>
      <c r="F272" s="47">
        <f>[1]متحد!F272+[1]تجاري!F272+[1]اسلامي!F272+[1]بغداد!F272+[1]استثمار!F272+[1]أهلي!F272+[1]الوركاء!F272+'[1]الائتمان العراقي'!F272+[1]الأتحاد!F272+[1]إيلاف!F272+[1]سومر!F272+[1]خليج!F272+[1]الجنوب!F272+[1]كوردستان!F272+[1]موصل!F272+[1]اشور!F272+[1]منصور!F272+[1]أربيل!F272+'[1]عبر العراق'!F272+[1]تنمية!F272+[1]وطني!F272+[1]البلاد!F272+[1]وقفلر!F272+[1]البركة!F272+'[1]ابو ظبي'!F272+[1]القرطاس!F272+'[1]الثقة الدولي'!F272+'[1]نور العراق'!F272+[1]جيهان!F272+[1]الطيف!F272+[1]اسيا!F272+'[1]العربية الاسلامي'!F272+[1]الهدى!F272+'[1]الدولي الاسلامي'!F272+'[1]العالم الاسلامي'!F272+'[1]زين العراق'!F272+[1]الاوسط!F272+[1]الأقليم!F272+'[1]لبنان والمهجر'!F272+[1]عوده!F272+'[1]اللبناني الفرنسي'!F272+[1]الراجح!F272+'[1]امين العراق'!F272+[1]الأنصاري!F272+[1]ستاندرد!F272+[1]الرواحل!F272+[1]الأعتماد!F272+[1]المستشار!F272+[1]تعاون!F272+[1]دجلة!F272+[1]القابض!F272+[1]بيروت!F272+[1]بابل!F272+[1]بيبليوس!F272+'[1]زراعي تركي'!F272</f>
        <v>0</v>
      </c>
    </row>
    <row r="273" spans="2:6" ht="17.45" hidden="1" customHeight="1">
      <c r="B273" s="21" t="s">
        <v>263</v>
      </c>
      <c r="C273" s="58"/>
      <c r="D273" s="49"/>
      <c r="E273" s="59"/>
      <c r="F273" s="47">
        <f>[1]متحد!F273+[1]تجاري!F273+[1]اسلامي!F273+[1]بغداد!F273+[1]استثمار!F273+[1]أهلي!F273+[1]الوركاء!F273+'[1]الائتمان العراقي'!F273+[1]الأتحاد!F273+[1]إيلاف!F273+[1]سومر!F273+[1]خليج!F273+[1]الجنوب!F273+[1]كوردستان!F273+[1]موصل!F273+[1]اشور!F273+[1]منصور!F273+[1]أربيل!F273+'[1]عبر العراق'!F273+[1]تنمية!F273+[1]وطني!F273+[1]البلاد!F273+[1]وقفلر!F273+[1]البركة!F273+'[1]ابو ظبي'!F273+[1]القرطاس!F273+'[1]الثقة الدولي'!F273+'[1]نور العراق'!F273+[1]جيهان!F273+[1]الطيف!F273+[1]اسيا!F273+'[1]العربية الاسلامي'!F273+[1]الهدى!F273+'[1]الدولي الاسلامي'!F273+'[1]العالم الاسلامي'!F273+'[1]زين العراق'!F273+[1]الاوسط!F273+[1]الأقليم!F273+'[1]لبنان والمهجر'!F273+[1]عوده!F273+'[1]اللبناني الفرنسي'!F273+[1]الراجح!F273+'[1]امين العراق'!F273+[1]الأنصاري!F273+[1]ستاندرد!F273+[1]الرواحل!F273+[1]الأعتماد!F273+[1]المستشار!F273+[1]تعاون!F273+[1]دجلة!F273+[1]القابض!F273+[1]بيروت!F273+[1]بابل!F273+[1]بيبليوس!F273+'[1]زراعي تركي'!F273</f>
        <v>0</v>
      </c>
    </row>
    <row r="274" spans="2:6" ht="17.45" hidden="1" customHeight="1">
      <c r="C274" s="58"/>
      <c r="D274" s="49"/>
      <c r="E274" s="59"/>
      <c r="F274" s="47">
        <f>[1]متحد!F274+[1]تجاري!F274+[1]اسلامي!F274+[1]بغداد!F274+[1]استثمار!F274+[1]أهلي!F274+[1]الوركاء!F274+'[1]الائتمان العراقي'!F274+[1]الأتحاد!F274+[1]إيلاف!F274+[1]سومر!F274+[1]خليج!F274+[1]الجنوب!F274+[1]كوردستان!F274+[1]موصل!F274+[1]اشور!F274+[1]منصور!F274+[1]أربيل!F274+'[1]عبر العراق'!F274+[1]تنمية!F274+[1]وطني!F274+[1]البلاد!F274+[1]وقفلر!F274+[1]البركة!F274+'[1]ابو ظبي'!F274+[1]القرطاس!F274+'[1]الثقة الدولي'!F274+'[1]نور العراق'!F274+[1]جيهان!F274+[1]الطيف!F274+[1]اسيا!F274+'[1]العربية الاسلامي'!F274+[1]الهدى!F274+'[1]الدولي الاسلامي'!F274+'[1]العالم الاسلامي'!F274+'[1]زين العراق'!F274+[1]الاوسط!F274+[1]الأقليم!F274+'[1]لبنان والمهجر'!F274+[1]عوده!F274+'[1]اللبناني الفرنسي'!F274+[1]الراجح!F274+'[1]امين العراق'!F274+[1]الأنصاري!F274+[1]ستاندرد!F274+[1]الرواحل!F274+[1]الأعتماد!F274+[1]المستشار!F274+[1]تعاون!F274+[1]دجلة!F274+[1]القابض!F274+[1]بيروت!F274+[1]بابل!F274+[1]بيبليوس!F274+'[1]زراعي تركي'!F274</f>
        <v>0</v>
      </c>
    </row>
    <row r="275" spans="2:6" ht="17.45" hidden="1" customHeight="1">
      <c r="B275" s="21" t="s">
        <v>36</v>
      </c>
      <c r="C275" s="58"/>
      <c r="D275" s="49"/>
      <c r="E275" s="59"/>
      <c r="F275" s="47">
        <f>[1]متحد!F275+[1]تجاري!F275+[1]اسلامي!F275+[1]بغداد!F275+[1]استثمار!F275+[1]أهلي!F275+[1]الوركاء!F275+'[1]الائتمان العراقي'!F275+[1]الأتحاد!F275+[1]إيلاف!F275+[1]سومر!F275+[1]خليج!F275+[1]الجنوب!F275+[1]كوردستان!F275+[1]موصل!F275+[1]اشور!F275+[1]منصور!F275+[1]أربيل!F275+'[1]عبر العراق'!F275+[1]تنمية!F275+[1]وطني!F275+[1]البلاد!F275+[1]وقفلر!F275+[1]البركة!F275+'[1]ابو ظبي'!F275+[1]القرطاس!F275+'[1]الثقة الدولي'!F275+'[1]نور العراق'!F275+[1]جيهان!F275+[1]الطيف!F275+[1]اسيا!F275+'[1]العربية الاسلامي'!F275+[1]الهدى!F275+'[1]الدولي الاسلامي'!F275+'[1]العالم الاسلامي'!F275+'[1]زين العراق'!F275+[1]الاوسط!F275+[1]الأقليم!F275+'[1]لبنان والمهجر'!F275+[1]عوده!F275+'[1]اللبناني الفرنسي'!F275+[1]الراجح!F275+'[1]امين العراق'!F275+[1]الأنصاري!F275+[1]ستاندرد!F275+[1]الرواحل!F275+[1]الأعتماد!F275+[1]المستشار!F275+[1]تعاون!F275+[1]دجلة!F275+[1]القابض!F275+[1]بيروت!F275+[1]بابل!F275+[1]بيبليوس!F275+'[1]زراعي تركي'!F275</f>
        <v>0</v>
      </c>
    </row>
    <row r="276" spans="2:6" ht="17.45" hidden="1" customHeight="1">
      <c r="B276" s="21" t="s">
        <v>36</v>
      </c>
      <c r="C276" s="58"/>
      <c r="D276" s="49"/>
      <c r="E276" s="59"/>
      <c r="F276" s="47">
        <f>[1]متحد!F276+[1]تجاري!F276+[1]اسلامي!F276+[1]بغداد!F276+[1]استثمار!F276+[1]أهلي!F276+[1]الوركاء!F276+'[1]الائتمان العراقي'!F276+[1]الأتحاد!F276+[1]إيلاف!F276+[1]سومر!F276+[1]خليج!F276+[1]الجنوب!F276+[1]كوردستان!F276+[1]موصل!F276+[1]اشور!F276+[1]منصور!F276+[1]أربيل!F276+'[1]عبر العراق'!F276+[1]تنمية!F276+[1]وطني!F276+[1]البلاد!F276+[1]وقفلر!F276+[1]البركة!F276+'[1]ابو ظبي'!F276+[1]القرطاس!F276+'[1]الثقة الدولي'!F276+'[1]نور العراق'!F276+[1]جيهان!F276+[1]الطيف!F276+[1]اسيا!F276+'[1]العربية الاسلامي'!F276+[1]الهدى!F276+'[1]الدولي الاسلامي'!F276+'[1]العالم الاسلامي'!F276+'[1]زين العراق'!F276+[1]الاوسط!F276+[1]الأقليم!F276+'[1]لبنان والمهجر'!F276+[1]عوده!F276+'[1]اللبناني الفرنسي'!F276+[1]الراجح!F276+'[1]امين العراق'!F276+[1]الأنصاري!F276+[1]ستاندرد!F276+[1]الرواحل!F276+[1]الأعتماد!F276+[1]المستشار!F276+[1]تعاون!F276+[1]دجلة!F276+[1]القابض!F276+[1]بيروت!F276+[1]بابل!F276+[1]بيبليوس!F276+'[1]زراعي تركي'!F276</f>
        <v>0</v>
      </c>
    </row>
    <row r="277" spans="2:6" ht="17.45" hidden="1" customHeight="1">
      <c r="B277" s="66"/>
      <c r="C277" s="58"/>
      <c r="D277" s="49"/>
      <c r="E277" s="59"/>
      <c r="F277" s="47">
        <f>[1]متحد!F277+[1]تجاري!F277+[1]اسلامي!F277+[1]بغداد!F277+[1]استثمار!F277+[1]أهلي!F277+[1]الوركاء!F277+'[1]الائتمان العراقي'!F277+[1]الأتحاد!F277+[1]إيلاف!F277+[1]سومر!F277+[1]خليج!F277+[1]الجنوب!F277+[1]كوردستان!F277+[1]موصل!F277+[1]اشور!F277+[1]منصور!F277+[1]أربيل!F277+'[1]عبر العراق'!F277+[1]تنمية!F277+[1]وطني!F277+[1]البلاد!F277+[1]وقفلر!F277+[1]البركة!F277+'[1]ابو ظبي'!F277+[1]القرطاس!F277+'[1]الثقة الدولي'!F277+'[1]نور العراق'!F277+[1]جيهان!F277+[1]الطيف!F277+[1]اسيا!F277+'[1]العربية الاسلامي'!F277+[1]الهدى!F277+'[1]الدولي الاسلامي'!F277+'[1]العالم الاسلامي'!F277+'[1]زين العراق'!F277+[1]الاوسط!F277+[1]الأقليم!F277+'[1]لبنان والمهجر'!F277+[1]عوده!F277+'[1]اللبناني الفرنسي'!F277+[1]الراجح!F277+'[1]امين العراق'!F277+[1]الأنصاري!F277+[1]ستاندرد!F277+[1]الرواحل!F277+[1]الأعتماد!F277+[1]المستشار!F277+[1]تعاون!F277+[1]دجلة!F277+[1]القابض!F277+[1]بيروت!F277+[1]بابل!F277+[1]بيبليوس!F277+'[1]زراعي تركي'!F277</f>
        <v>0</v>
      </c>
    </row>
    <row r="278" spans="2:6" ht="17.45" hidden="1" customHeight="1">
      <c r="B278" s="21" t="s">
        <v>264</v>
      </c>
      <c r="C278" s="58"/>
      <c r="D278" s="49"/>
      <c r="E278" s="59"/>
      <c r="F278" s="47">
        <f>[1]متحد!F278+[1]تجاري!F278+[1]اسلامي!F278+[1]بغداد!F278+[1]استثمار!F278+[1]أهلي!F278+[1]الوركاء!F278+'[1]الائتمان العراقي'!F278+[1]الأتحاد!F278+[1]إيلاف!F278+[1]سومر!F278+[1]خليج!F278+[1]الجنوب!F278+[1]كوردستان!F278+[1]موصل!F278+[1]اشور!F278+[1]منصور!F278+[1]أربيل!F278+'[1]عبر العراق'!F278+[1]تنمية!F278+[1]وطني!F278+[1]البلاد!F278+[1]وقفلر!F278+[1]البركة!F278+'[1]ابو ظبي'!F278+[1]القرطاس!F278+'[1]الثقة الدولي'!F278+'[1]نور العراق'!F278+[1]جيهان!F278+[1]الطيف!F278+[1]اسيا!F278+'[1]العربية الاسلامي'!F278+[1]الهدى!F278+'[1]الدولي الاسلامي'!F278+'[1]العالم الاسلامي'!F278+'[1]زين العراق'!F278+[1]الاوسط!F278+[1]الأقليم!F278+'[1]لبنان والمهجر'!F278+[1]عوده!F278+'[1]اللبناني الفرنسي'!F278+[1]الراجح!F278+'[1]امين العراق'!F278+[1]الأنصاري!F278+[1]ستاندرد!F278+[1]الرواحل!F278+[1]الأعتماد!F278+[1]المستشار!F278+[1]تعاون!F278+[1]دجلة!F278+[1]القابض!F278+[1]بيروت!F278+[1]بابل!F278+[1]بيبليوس!F278+'[1]زراعي تركي'!F278</f>
        <v>0</v>
      </c>
    </row>
    <row r="279" spans="2:6" ht="17.45" hidden="1" customHeight="1">
      <c r="B279" s="21" t="s">
        <v>265</v>
      </c>
      <c r="C279" s="58"/>
      <c r="D279" s="49"/>
      <c r="E279" s="59"/>
      <c r="F279" s="47">
        <f>[1]متحد!F279+[1]تجاري!F279+[1]اسلامي!F279+[1]بغداد!F279+[1]استثمار!F279+[1]أهلي!F279+[1]الوركاء!F279+'[1]الائتمان العراقي'!F279+[1]الأتحاد!F279+[1]إيلاف!F279+[1]سومر!F279+[1]خليج!F279+[1]الجنوب!F279+[1]كوردستان!F279+[1]موصل!F279+[1]اشور!F279+[1]منصور!F279+[1]أربيل!F279+'[1]عبر العراق'!F279+[1]تنمية!F279+[1]وطني!F279+[1]البلاد!F279+[1]وقفلر!F279+[1]البركة!F279+'[1]ابو ظبي'!F279+[1]القرطاس!F279+'[1]الثقة الدولي'!F279+'[1]نور العراق'!F279+[1]جيهان!F279+[1]الطيف!F279+[1]اسيا!F279+'[1]العربية الاسلامي'!F279+[1]الهدى!F279+'[1]الدولي الاسلامي'!F279+'[1]العالم الاسلامي'!F279+'[1]زين العراق'!F279+[1]الاوسط!F279+[1]الأقليم!F279+'[1]لبنان والمهجر'!F279+[1]عوده!F279+'[1]اللبناني الفرنسي'!F279+[1]الراجح!F279+'[1]امين العراق'!F279+[1]الأنصاري!F279+[1]ستاندرد!F279+[1]الرواحل!F279+[1]الأعتماد!F279+[1]المستشار!F279+[1]تعاون!F279+[1]دجلة!F279+[1]القابض!F279+[1]بيروت!F279+[1]بابل!F279+[1]بيبليوس!F279+'[1]زراعي تركي'!F279</f>
        <v>0</v>
      </c>
    </row>
    <row r="280" spans="2:6" ht="17.45" hidden="1" customHeight="1">
      <c r="B280" s="21" t="s">
        <v>266</v>
      </c>
      <c r="C280" s="58"/>
      <c r="D280" s="49"/>
      <c r="E280" s="59"/>
      <c r="F280" s="47">
        <f>[1]متحد!F280+[1]تجاري!F280+[1]اسلامي!F280+[1]بغداد!F280+[1]استثمار!F280+[1]أهلي!F280+[1]الوركاء!F280+'[1]الائتمان العراقي'!F280+[1]الأتحاد!F280+[1]إيلاف!F280+[1]سومر!F280+[1]خليج!F280+[1]الجنوب!F280+[1]كوردستان!F280+[1]موصل!F280+[1]اشور!F280+[1]منصور!F280+[1]أربيل!F280+'[1]عبر العراق'!F280+[1]تنمية!F280+[1]وطني!F280+[1]البلاد!F280+[1]وقفلر!F280+[1]البركة!F280+'[1]ابو ظبي'!F280+[1]القرطاس!F280+'[1]الثقة الدولي'!F280+'[1]نور العراق'!F280+[1]جيهان!F280+[1]الطيف!F280+[1]اسيا!F280+'[1]العربية الاسلامي'!F280+[1]الهدى!F280+'[1]الدولي الاسلامي'!F280+'[1]العالم الاسلامي'!F280+'[1]زين العراق'!F280+[1]الاوسط!F280+[1]الأقليم!F280+'[1]لبنان والمهجر'!F280+[1]عوده!F280+'[1]اللبناني الفرنسي'!F280+[1]الراجح!F280+'[1]امين العراق'!F280+[1]الأنصاري!F280+[1]ستاندرد!F280+[1]الرواحل!F280+[1]الأعتماد!F280+[1]المستشار!F280+[1]تعاون!F280+[1]دجلة!F280+[1]القابض!F280+[1]بيروت!F280+[1]بابل!F280+[1]بيبليوس!F280+'[1]زراعي تركي'!F280</f>
        <v>0</v>
      </c>
    </row>
    <row r="281" spans="2:6" ht="17.45" hidden="1" customHeight="1">
      <c r="B281" s="21" t="s">
        <v>267</v>
      </c>
      <c r="C281" s="58"/>
      <c r="D281" s="49"/>
      <c r="E281" s="59"/>
      <c r="F281" s="47">
        <f>[1]متحد!F281+[1]تجاري!F281+[1]اسلامي!F281+[1]بغداد!F281+[1]استثمار!F281+[1]أهلي!F281+[1]الوركاء!F281+'[1]الائتمان العراقي'!F281+[1]الأتحاد!F281+[1]إيلاف!F281+[1]سومر!F281+[1]خليج!F281+[1]الجنوب!F281+[1]كوردستان!F281+[1]موصل!F281+[1]اشور!F281+[1]منصور!F281+[1]أربيل!F281+'[1]عبر العراق'!F281+[1]تنمية!F281+[1]وطني!F281+[1]البلاد!F281+[1]وقفلر!F281+[1]البركة!F281+'[1]ابو ظبي'!F281+[1]القرطاس!F281+'[1]الثقة الدولي'!F281+'[1]نور العراق'!F281+[1]جيهان!F281+[1]الطيف!F281+[1]اسيا!F281+'[1]العربية الاسلامي'!F281+[1]الهدى!F281+'[1]الدولي الاسلامي'!F281+'[1]العالم الاسلامي'!F281+'[1]زين العراق'!F281+[1]الاوسط!F281+[1]الأقليم!F281+'[1]لبنان والمهجر'!F281+[1]عوده!F281+'[1]اللبناني الفرنسي'!F281+[1]الراجح!F281+'[1]امين العراق'!F281+[1]الأنصاري!F281+[1]ستاندرد!F281+[1]الرواحل!F281+[1]الأعتماد!F281+[1]المستشار!F281+[1]تعاون!F281+[1]دجلة!F281+[1]القابض!F281+[1]بيروت!F281+[1]بابل!F281+[1]بيبليوس!F281+'[1]زراعي تركي'!F281</f>
        <v>0</v>
      </c>
    </row>
    <row r="282" spans="2:6" ht="17.45" hidden="1" customHeight="1">
      <c r="B282" s="21" t="s">
        <v>268</v>
      </c>
      <c r="C282" s="58"/>
      <c r="D282" s="49"/>
      <c r="E282" s="59"/>
      <c r="F282" s="47">
        <f>[1]متحد!F282+[1]تجاري!F282+[1]اسلامي!F282+[1]بغداد!F282+[1]استثمار!F282+[1]أهلي!F282+[1]الوركاء!F282+'[1]الائتمان العراقي'!F282+[1]الأتحاد!F282+[1]إيلاف!F282+[1]سومر!F282+[1]خليج!F282+[1]الجنوب!F282+[1]كوردستان!F282+[1]موصل!F282+[1]اشور!F282+[1]منصور!F282+[1]أربيل!F282+'[1]عبر العراق'!F282+[1]تنمية!F282+[1]وطني!F282+[1]البلاد!F282+[1]وقفلر!F282+[1]البركة!F282+'[1]ابو ظبي'!F282+[1]القرطاس!F282+'[1]الثقة الدولي'!F282+'[1]نور العراق'!F282+[1]جيهان!F282+[1]الطيف!F282+[1]اسيا!F282+'[1]العربية الاسلامي'!F282+[1]الهدى!F282+'[1]الدولي الاسلامي'!F282+'[1]العالم الاسلامي'!F282+'[1]زين العراق'!F282+[1]الاوسط!F282+[1]الأقليم!F282+'[1]لبنان والمهجر'!F282+[1]عوده!F282+'[1]اللبناني الفرنسي'!F282+[1]الراجح!F282+'[1]امين العراق'!F282+[1]الأنصاري!F282+[1]ستاندرد!F282+[1]الرواحل!F282+[1]الأعتماد!F282+[1]المستشار!F282+[1]تعاون!F282+[1]دجلة!F282+[1]القابض!F282+[1]بيروت!F282+[1]بابل!F282+[1]بيبليوس!F282+'[1]زراعي تركي'!F282</f>
        <v>0</v>
      </c>
    </row>
    <row r="283" spans="2:6" ht="17.45" hidden="1" customHeight="1">
      <c r="C283" s="58"/>
      <c r="D283" s="49"/>
      <c r="E283" s="59"/>
      <c r="F283" s="47">
        <f>[1]متحد!F283+[1]تجاري!F283+[1]اسلامي!F283+[1]بغداد!F283+[1]استثمار!F283+[1]أهلي!F283+[1]الوركاء!F283+'[1]الائتمان العراقي'!F283+[1]الأتحاد!F283+[1]إيلاف!F283+[1]سومر!F283+[1]خليج!F283+[1]الجنوب!F283+[1]كوردستان!F283+[1]موصل!F283+[1]اشور!F283+[1]منصور!F283+[1]أربيل!F283+'[1]عبر العراق'!F283+[1]تنمية!F283+[1]وطني!F283+[1]البلاد!F283+[1]وقفلر!F283+[1]البركة!F283+'[1]ابو ظبي'!F283+[1]القرطاس!F283+'[1]الثقة الدولي'!F283+'[1]نور العراق'!F283+[1]جيهان!F283+[1]الطيف!F283+[1]اسيا!F283+'[1]العربية الاسلامي'!F283+[1]الهدى!F283+'[1]الدولي الاسلامي'!F283+'[1]العالم الاسلامي'!F283+'[1]زين العراق'!F283+[1]الاوسط!F283+[1]الأقليم!F283+'[1]لبنان والمهجر'!F283+[1]عوده!F283+'[1]اللبناني الفرنسي'!F283+[1]الراجح!F283+'[1]امين العراق'!F283+[1]الأنصاري!F283+[1]ستاندرد!F283+[1]الرواحل!F283+[1]الأعتماد!F283+[1]المستشار!F283+[1]تعاون!F283+[1]دجلة!F283+[1]القابض!F283+[1]بيروت!F283+[1]بابل!F283+[1]بيبليوس!F283+'[1]زراعي تركي'!F283</f>
        <v>0</v>
      </c>
    </row>
    <row r="284" spans="2:6" ht="17.45" hidden="1" customHeight="1">
      <c r="C284" s="58"/>
      <c r="D284" s="49"/>
      <c r="E284" s="59"/>
      <c r="F284" s="47">
        <f>[1]متحد!F284+[1]تجاري!F284+[1]اسلامي!F284+[1]بغداد!F284+[1]استثمار!F284+[1]أهلي!F284+[1]الوركاء!F284+'[1]الائتمان العراقي'!F284+[1]الأتحاد!F284+[1]إيلاف!F284+[1]سومر!F284+[1]خليج!F284+[1]الجنوب!F284+[1]كوردستان!F284+[1]موصل!F284+[1]اشور!F284+[1]منصور!F284+[1]أربيل!F284+'[1]عبر العراق'!F284+[1]تنمية!F284+[1]وطني!F284+[1]البلاد!F284+[1]وقفلر!F284+[1]البركة!F284+'[1]ابو ظبي'!F284+[1]القرطاس!F284+'[1]الثقة الدولي'!F284+'[1]نور العراق'!F284+[1]جيهان!F284+[1]الطيف!F284+[1]اسيا!F284+'[1]العربية الاسلامي'!F284+[1]الهدى!F284+'[1]الدولي الاسلامي'!F284+'[1]العالم الاسلامي'!F284+'[1]زين العراق'!F284+[1]الاوسط!F284+[1]الأقليم!F284+'[1]لبنان والمهجر'!F284+[1]عوده!F284+'[1]اللبناني الفرنسي'!F284+[1]الراجح!F284+'[1]امين العراق'!F284+[1]الأنصاري!F284+[1]ستاندرد!F284+[1]الرواحل!F284+[1]الأعتماد!F284+[1]المستشار!F284+[1]تعاون!F284+[1]دجلة!F284+[1]القابض!F284+[1]بيروت!F284+[1]بابل!F284+[1]بيبليوس!F284+'[1]زراعي تركي'!F284</f>
        <v>0</v>
      </c>
    </row>
    <row r="285" spans="2:6" ht="17.45" hidden="1" customHeight="1">
      <c r="C285" s="58"/>
      <c r="D285" s="49"/>
      <c r="E285" s="59">
        <f>F285-F20</f>
        <v>-302285622</v>
      </c>
      <c r="F285" s="47">
        <f>[1]متحد!F285+[1]تجاري!F285+[1]اسلامي!F285+[1]بغداد!F285+[1]استثمار!F285+[1]أهلي!F285+[1]الوركاء!F285+'[1]الائتمان العراقي'!F285+[1]الأتحاد!F285+[1]إيلاف!F285+[1]سومر!F285+[1]خليج!F285+[1]الجنوب!F285+[1]كوردستان!F285+[1]موصل!F285+[1]اشور!F285+[1]منصور!F285+[1]أربيل!F285+'[1]عبر العراق'!F285+[1]تنمية!F285+[1]وطني!F285+[1]البلاد!F285+[1]وقفلر!F285+[1]البركة!F285+'[1]ابو ظبي'!F285+[1]القرطاس!F285+'[1]الثقة الدولي'!F285+'[1]نور العراق'!F285+[1]جيهان!F285+[1]الطيف!F285+[1]اسيا!F285+'[1]العربية الاسلامي'!F285+[1]الهدى!F285+'[1]الدولي الاسلامي'!F285+'[1]العالم الاسلامي'!F285+'[1]زين العراق'!F285+[1]الاوسط!F285+[1]الأقليم!F285+'[1]لبنان والمهجر'!F285+[1]عوده!F285+'[1]اللبناني الفرنسي'!F285+[1]الراجح!F285+'[1]امين العراق'!F285+[1]الأنصاري!F285+[1]ستاندرد!F285+[1]الرواحل!F285+[1]الأعتماد!F285+[1]المستشار!F285+[1]تعاون!F285+[1]دجلة!F285+[1]القابض!F285+[1]بيروت!F285+[1]بابل!F285+[1]بيبليوس!F285+'[1]زراعي تركي'!F285</f>
        <v>0</v>
      </c>
    </row>
    <row r="286" spans="2:6" ht="17.45" hidden="1" customHeight="1">
      <c r="B286" s="21">
        <f>C18-F7</f>
        <v>0</v>
      </c>
      <c r="C286" s="58"/>
      <c r="D286" s="49"/>
      <c r="E286" s="59"/>
      <c r="F286" s="47">
        <f>[1]متحد!F286+[1]تجاري!F286+[1]اسلامي!F286+[1]بغداد!F286+[1]استثمار!F286+[1]أهلي!F286+[1]الوركاء!F286+'[1]الائتمان العراقي'!F286+[1]الأتحاد!F286+[1]إيلاف!F286+[1]سومر!F286+[1]خليج!F286+[1]الجنوب!F286+[1]كوردستان!F286+[1]موصل!F286+[1]اشور!F286+[1]منصور!F286+[1]أربيل!F286+'[1]عبر العراق'!F286+[1]تنمية!F286+[1]وطني!F286+[1]البلاد!F286+[1]وقفلر!F286+[1]البركة!F286+'[1]ابو ظبي'!F286+[1]القرطاس!F286+'[1]الثقة الدولي'!F286+'[1]نور العراق'!F286+[1]جيهان!F286+[1]الطيف!F286+[1]اسيا!F286+'[1]العربية الاسلامي'!F286+[1]الهدى!F286+'[1]الدولي الاسلامي'!F286+'[1]العالم الاسلامي'!F286+'[1]زين العراق'!F286+[1]الاوسط!F286+[1]الأقليم!F286+'[1]لبنان والمهجر'!F286+[1]عوده!F286+'[1]اللبناني الفرنسي'!F286+[1]الراجح!F286+'[1]امين العراق'!F286+[1]الأنصاري!F286+[1]ستاندرد!F286+[1]الرواحل!F286+[1]الأعتماد!F286+[1]المستشار!F286+[1]تعاون!F286+[1]دجلة!F286+[1]القابض!F286+[1]بيروت!F286+[1]بابل!F286+[1]بيبليوس!F286+'[1]زراعي تركي'!F286</f>
        <v>0</v>
      </c>
    </row>
    <row r="287" spans="2:6" ht="17.45" hidden="1" customHeight="1">
      <c r="C287" s="58"/>
      <c r="D287" s="49"/>
      <c r="E287" s="59"/>
      <c r="F287" s="47">
        <f>[1]متحد!F287+[1]تجاري!F287+[1]اسلامي!F287+[1]بغداد!F287+[1]استثمار!F287+[1]أهلي!F287+[1]الوركاء!F287+'[1]الائتمان العراقي'!F287+[1]الأتحاد!F287+[1]إيلاف!F287+[1]سومر!F287+[1]خليج!F287+[1]الجنوب!F287+[1]كوردستان!F287+[1]موصل!F287+[1]اشور!F287+[1]منصور!F287+[1]أربيل!F287+'[1]عبر العراق'!F287+[1]تنمية!F287+[1]وطني!F287+[1]البلاد!F287+[1]وقفلر!F287+[1]البركة!F287+'[1]ابو ظبي'!F287+[1]القرطاس!F287+'[1]الثقة الدولي'!F287+'[1]نور العراق'!F287+[1]جيهان!F287+[1]الطيف!F287+[1]اسيا!F287+'[1]العربية الاسلامي'!F287+[1]الهدى!F287+'[1]الدولي الاسلامي'!F287+'[1]العالم الاسلامي'!F287+'[1]زين العراق'!F287+[1]الاوسط!F287+[1]الأقليم!F287+'[1]لبنان والمهجر'!F287+[1]عوده!F287+'[1]اللبناني الفرنسي'!F287+[1]الراجح!F287+'[1]امين العراق'!F287+[1]الأنصاري!F287+[1]ستاندرد!F287+[1]الرواحل!F287+[1]الأعتماد!F287+[1]المستشار!F287+[1]تعاون!F287+[1]دجلة!F287+[1]القابض!F287+[1]بيروت!F287+[1]بابل!F287+[1]بيبليوس!F287+'[1]زراعي تركي'!F287</f>
        <v>0</v>
      </c>
    </row>
    <row r="288" spans="2:6" ht="17.45" hidden="1" customHeight="1">
      <c r="C288" s="58"/>
      <c r="D288" s="49"/>
      <c r="F288" s="47">
        <f>[1]متحد!F288+[1]تجاري!F288+[1]اسلامي!F288+[1]بغداد!F288+[1]استثمار!F288+[1]أهلي!F288+[1]الوركاء!F288+'[1]الائتمان العراقي'!F288+[1]الأتحاد!F288+[1]إيلاف!F288+[1]سومر!F288+[1]خليج!F288+[1]الجنوب!F288+[1]كوردستان!F288+[1]موصل!F288+[1]اشور!F288+[1]منصور!F288+[1]أربيل!F288+'[1]عبر العراق'!F288+[1]تنمية!F288+[1]وطني!F288+[1]البلاد!F288+[1]وقفلر!F288+[1]البركة!F288+'[1]ابو ظبي'!F288+[1]القرطاس!F288+'[1]الثقة الدولي'!F288+'[1]نور العراق'!F288+[1]جيهان!F288+[1]الطيف!F288+[1]اسيا!F288+'[1]العربية الاسلامي'!F288+[1]الهدى!F288+'[1]الدولي الاسلامي'!F288+'[1]العالم الاسلامي'!F288+'[1]زين العراق'!F288+[1]الاوسط!F288+[1]الأقليم!F288+'[1]لبنان والمهجر'!F288+[1]عوده!F288+'[1]اللبناني الفرنسي'!F288+[1]الراجح!F288+'[1]امين العراق'!F288+[1]الأنصاري!F288+[1]ستاندرد!F288+[1]الرواحل!F288+[1]الأعتماد!F288+[1]المستشار!F288+[1]تعاون!F288+[1]دجلة!F288+[1]القابض!F288+[1]بيروت!F288+[1]بابل!F288+[1]بيبليوس!F288+'[1]زراعي تركي'!F288</f>
        <v>0</v>
      </c>
    </row>
    <row r="289" spans="3:6" ht="17.45" hidden="1" customHeight="1">
      <c r="C289" s="58"/>
      <c r="D289" s="49"/>
      <c r="F289" s="47">
        <f>[1]متحد!F289+[1]تجاري!F289+[1]اسلامي!F289+[1]بغداد!F289+[1]استثمار!F289+[1]أهلي!F289+[1]الوركاء!F289+'[1]الائتمان العراقي'!F289+[1]الأتحاد!F289+[1]إيلاف!F289+[1]سومر!F289+[1]خليج!F289+[1]الجنوب!F289+[1]كوردستان!F289+[1]موصل!F289+[1]اشور!F289+[1]منصور!F289+[1]أربيل!F289+'[1]عبر العراق'!F289+[1]تنمية!F289+[1]وطني!F289+[1]البلاد!F289+[1]وقفلر!F289+[1]البركة!F289+'[1]ابو ظبي'!F289+[1]القرطاس!F289+'[1]الثقة الدولي'!F289+'[1]نور العراق'!F289+[1]جيهان!F289+[1]الطيف!F289+[1]اسيا!F289+'[1]العربية الاسلامي'!F289+[1]الهدى!F289+'[1]الدولي الاسلامي'!F289+'[1]العالم الاسلامي'!F289+'[1]زين العراق'!F289+[1]الاوسط!F289+[1]الأقليم!F289+'[1]لبنان والمهجر'!F289+[1]عوده!F289+'[1]اللبناني الفرنسي'!F289+[1]الراجح!F289+'[1]امين العراق'!F289+[1]الأنصاري!F289+[1]ستاندرد!F289+[1]الرواحل!F289+[1]الأعتماد!F289+[1]المستشار!F289+[1]تعاون!F289+[1]دجلة!F289+[1]القابض!F289+[1]بيروت!F289+[1]بابل!F289+[1]بيبليوس!F289+'[1]زراعي تركي'!F289</f>
        <v>0</v>
      </c>
    </row>
    <row r="290" spans="3:6" ht="17.45" hidden="1" customHeight="1">
      <c r="C290" s="58"/>
      <c r="D290" s="49"/>
      <c r="F290" s="47">
        <f>[1]متحد!F290+[1]تجاري!F290+[1]اسلامي!F290+[1]بغداد!F290+[1]استثمار!F290+[1]أهلي!F290+[1]الوركاء!F290+'[1]الائتمان العراقي'!F290+[1]الأتحاد!F290+[1]إيلاف!F290+[1]سومر!F290+[1]خليج!F290+[1]الجنوب!F290+[1]كوردستان!F290+[1]موصل!F290+[1]اشور!F290+[1]منصور!F290+[1]أربيل!F290+'[1]عبر العراق'!F290+[1]تنمية!F290+[1]وطني!F290+[1]البلاد!F290+[1]وقفلر!F290+[1]البركة!F290+'[1]ابو ظبي'!F290+[1]القرطاس!F290+'[1]الثقة الدولي'!F290+'[1]نور العراق'!F290+[1]جيهان!F290+[1]الطيف!F290+[1]اسيا!F290+'[1]العربية الاسلامي'!F290+[1]الهدى!F290+'[1]الدولي الاسلامي'!F290+'[1]العالم الاسلامي'!F290+'[1]زين العراق'!F290+[1]الاوسط!F290+[1]الأقليم!F290+'[1]لبنان والمهجر'!F290+[1]عوده!F290+'[1]اللبناني الفرنسي'!F290+[1]الراجح!F290+'[1]امين العراق'!F290+[1]الأنصاري!F290+[1]ستاندرد!F290+[1]الرواحل!F290+[1]الأعتماد!F290+[1]المستشار!F290+[1]تعاون!F290+[1]دجلة!F290+[1]القابض!F290+[1]بيروت!F290+[1]بابل!F290+[1]بيبليوس!F290+'[1]زراعي تركي'!F290</f>
        <v>0</v>
      </c>
    </row>
    <row r="291" spans="3:6" ht="17.45" hidden="1" customHeight="1">
      <c r="C291" s="58"/>
      <c r="D291" s="49"/>
      <c r="F291" s="47">
        <f>[1]متحد!F291+[1]تجاري!F291+[1]اسلامي!F291+[1]بغداد!F291+[1]استثمار!F291+[1]أهلي!F291+[1]الوركاء!F291+'[1]الائتمان العراقي'!F291+[1]الأتحاد!F291+[1]إيلاف!F291+[1]سومر!F291+[1]خليج!F291+[1]الجنوب!F291+[1]كوردستان!F291+[1]موصل!F291+[1]اشور!F291+[1]منصور!F291+[1]أربيل!F291+'[1]عبر العراق'!F291+[1]تنمية!F291+[1]وطني!F291+[1]البلاد!F291+[1]وقفلر!F291+[1]البركة!F291+'[1]ابو ظبي'!F291+[1]القرطاس!F291+'[1]الثقة الدولي'!F291+'[1]نور العراق'!F291+[1]جيهان!F291+[1]الطيف!F291+[1]اسيا!F291+'[1]العربية الاسلامي'!F291+[1]الهدى!F291+'[1]الدولي الاسلامي'!F291+'[1]العالم الاسلامي'!F291+'[1]زين العراق'!F291+[1]الاوسط!F291+[1]الأقليم!F291+'[1]لبنان والمهجر'!F291+[1]عوده!F291+'[1]اللبناني الفرنسي'!F291+[1]الراجح!F291+'[1]امين العراق'!F291+[1]الأنصاري!F291+[1]ستاندرد!F291+[1]الرواحل!F291+[1]الأعتماد!F291+[1]المستشار!F291+[1]تعاون!F291+[1]دجلة!F291+[1]القابض!F291+[1]بيروت!F291+[1]بابل!F291+[1]بيبليوس!F291+'[1]زراعي تركي'!F291</f>
        <v>0</v>
      </c>
    </row>
    <row r="292" spans="3:6" ht="17.45" hidden="1" customHeight="1">
      <c r="C292" s="58"/>
      <c r="D292" s="49"/>
      <c r="F292" s="47">
        <f>[1]متحد!F292+[1]تجاري!F292+[1]اسلامي!F292+[1]بغداد!F292+[1]استثمار!F292+[1]أهلي!F292+[1]الوركاء!F292+'[1]الائتمان العراقي'!F292+[1]الأتحاد!F292+[1]إيلاف!F292+[1]سومر!F292+[1]خليج!F292+[1]الجنوب!F292+[1]كوردستان!F292+[1]موصل!F292+[1]اشور!F292+[1]منصور!F292+[1]أربيل!F292+'[1]عبر العراق'!F292+[1]تنمية!F292+[1]وطني!F292+[1]البلاد!F292+[1]وقفلر!F292+[1]البركة!F292+'[1]ابو ظبي'!F292+[1]القرطاس!F292+'[1]الثقة الدولي'!F292+'[1]نور العراق'!F292+[1]جيهان!F292+[1]الطيف!F292+[1]اسيا!F292+'[1]العربية الاسلامي'!F292+[1]الهدى!F292+'[1]الدولي الاسلامي'!F292+'[1]العالم الاسلامي'!F292+'[1]زين العراق'!F292+[1]الاوسط!F292+[1]الأقليم!F292+'[1]لبنان والمهجر'!F292+[1]عوده!F292+'[1]اللبناني الفرنسي'!F292+[1]الراجح!F292+'[1]امين العراق'!F292+[1]الأنصاري!F292+[1]ستاندرد!F292+[1]الرواحل!F292+[1]الأعتماد!F292+[1]المستشار!F292+[1]تعاون!F292+[1]دجلة!F292+[1]القابض!F292+[1]بيروت!F292+[1]بابل!F292+[1]بيبليوس!F292+'[1]زراعي تركي'!F292</f>
        <v>0</v>
      </c>
    </row>
    <row r="293" spans="3:6" ht="17.45" hidden="1" customHeight="1">
      <c r="C293" s="58"/>
      <c r="D293" s="49"/>
      <c r="F293" s="47">
        <f>[1]متحد!F293+[1]تجاري!F293+[1]اسلامي!F293+[1]بغداد!F293+[1]استثمار!F293+[1]أهلي!F293+[1]الوركاء!F293+'[1]الائتمان العراقي'!F293+[1]الأتحاد!F293+[1]إيلاف!F293+[1]سومر!F293+[1]خليج!F293+[1]الجنوب!F293+[1]كوردستان!F293+[1]موصل!F293+[1]اشور!F293+[1]منصور!F293+[1]أربيل!F293+'[1]عبر العراق'!F293+[1]تنمية!F293+[1]وطني!F293+[1]البلاد!F293+[1]وقفلر!F293+[1]البركة!F293+'[1]ابو ظبي'!F293+[1]القرطاس!F293+'[1]الثقة الدولي'!F293+'[1]نور العراق'!F293+[1]جيهان!F293+[1]الطيف!F293+[1]اسيا!F293+'[1]العربية الاسلامي'!F293+[1]الهدى!F293+'[1]الدولي الاسلامي'!F293+'[1]العالم الاسلامي'!F293+'[1]زين العراق'!F293+[1]الاوسط!F293+[1]الأقليم!F293+'[1]لبنان والمهجر'!F293+[1]عوده!F293+'[1]اللبناني الفرنسي'!F293+[1]الراجح!F293+'[1]امين العراق'!F293+[1]الأنصاري!F293+[1]ستاندرد!F293+[1]الرواحل!F293+[1]الأعتماد!F293+[1]المستشار!F293+[1]تعاون!F293+[1]دجلة!F293+[1]القابض!F293+[1]بيروت!F293+[1]بابل!F293+[1]بيبليوس!F293+'[1]زراعي تركي'!F293</f>
        <v>0</v>
      </c>
    </row>
    <row r="294" spans="3:6" ht="17.45" hidden="1" customHeight="1">
      <c r="C294" s="58"/>
      <c r="D294" s="49"/>
      <c r="F294" s="47">
        <f>[1]متحد!F294+[1]تجاري!F294+[1]اسلامي!F294+[1]بغداد!F294+[1]استثمار!F294+[1]أهلي!F294+[1]الوركاء!F294+'[1]الائتمان العراقي'!F294+[1]الأتحاد!F294+[1]إيلاف!F294+[1]سومر!F294+[1]خليج!F294+[1]الجنوب!F294+[1]كوردستان!F294+[1]موصل!F294+[1]اشور!F294+[1]منصور!F294+[1]أربيل!F294+'[1]عبر العراق'!F294+[1]تنمية!F294+[1]وطني!F294+[1]البلاد!F294+[1]وقفلر!F294+[1]البركة!F294+'[1]ابو ظبي'!F294+[1]القرطاس!F294+'[1]الثقة الدولي'!F294+'[1]نور العراق'!F294+[1]جيهان!F294+[1]الطيف!F294+[1]اسيا!F294+'[1]العربية الاسلامي'!F294+[1]الهدى!F294+'[1]الدولي الاسلامي'!F294+'[1]العالم الاسلامي'!F294+'[1]زين العراق'!F294+[1]الاوسط!F294+[1]الأقليم!F294+'[1]لبنان والمهجر'!F294+[1]عوده!F294+'[1]اللبناني الفرنسي'!F294+[1]الراجح!F294+'[1]امين العراق'!F294+[1]الأنصاري!F294+[1]ستاندرد!F294+[1]الرواحل!F294+[1]الأعتماد!F294+[1]المستشار!F294+[1]تعاون!F294+[1]دجلة!F294+[1]القابض!F294+[1]بيروت!F294+[1]بابل!F294+[1]بيبليوس!F294+'[1]زراعي تركي'!F294</f>
        <v>0</v>
      </c>
    </row>
    <row r="295" spans="3:6" ht="17.45" hidden="1" customHeight="1">
      <c r="C295" s="58"/>
      <c r="D295" s="49"/>
      <c r="F295" s="47">
        <f>[1]متحد!F295+[1]تجاري!F295+[1]اسلامي!F295+[1]بغداد!F295+[1]استثمار!F295+[1]أهلي!F295+[1]الوركاء!F295+'[1]الائتمان العراقي'!F295+[1]الأتحاد!F295+[1]إيلاف!F295+[1]سومر!F295+[1]خليج!F295+[1]الجنوب!F295+[1]كوردستان!F295+[1]موصل!F295+[1]اشور!F295+[1]منصور!F295+[1]أربيل!F295+'[1]عبر العراق'!F295+[1]تنمية!F295+[1]وطني!F295+[1]البلاد!F295+[1]وقفلر!F295+[1]البركة!F295+'[1]ابو ظبي'!F295+[1]القرطاس!F295+'[1]الثقة الدولي'!F295+'[1]نور العراق'!F295+[1]جيهان!F295+[1]الطيف!F295+[1]اسيا!F295+'[1]العربية الاسلامي'!F295+[1]الهدى!F295+'[1]الدولي الاسلامي'!F295+'[1]العالم الاسلامي'!F295+'[1]زين العراق'!F295+[1]الاوسط!F295+[1]الأقليم!F295+'[1]لبنان والمهجر'!F295+[1]عوده!F295+'[1]اللبناني الفرنسي'!F295+[1]الراجح!F295+'[1]امين العراق'!F295+[1]الأنصاري!F295+[1]ستاندرد!F295+[1]الرواحل!F295+[1]الأعتماد!F295+[1]المستشار!F295+[1]تعاون!F295+[1]دجلة!F295+[1]القابض!F295+[1]بيروت!F295+[1]بابل!F295+[1]بيبليوس!F295+'[1]زراعي تركي'!F295</f>
        <v>0</v>
      </c>
    </row>
    <row r="296" spans="3:6" ht="17.45" hidden="1" customHeight="1">
      <c r="C296" s="58"/>
      <c r="D296" s="49"/>
      <c r="F296" s="47">
        <f>[1]متحد!F296+[1]تجاري!F296+[1]اسلامي!F296+[1]بغداد!F296+[1]استثمار!F296+[1]أهلي!F296+[1]الوركاء!F296+'[1]الائتمان العراقي'!F296+[1]الأتحاد!F296+[1]إيلاف!F296+[1]سومر!F296+[1]خليج!F296+[1]الجنوب!F296+[1]كوردستان!F296+[1]موصل!F296+[1]اشور!F296+[1]منصور!F296+[1]أربيل!F296+'[1]عبر العراق'!F296+[1]تنمية!F296+[1]وطني!F296+[1]البلاد!F296+[1]وقفلر!F296+[1]البركة!F296+'[1]ابو ظبي'!F296+[1]القرطاس!F296+'[1]الثقة الدولي'!F296+'[1]نور العراق'!F296+[1]جيهان!F296+[1]الطيف!F296+[1]اسيا!F296+'[1]العربية الاسلامي'!F296+[1]الهدى!F296+'[1]الدولي الاسلامي'!F296+'[1]العالم الاسلامي'!F296+'[1]زين العراق'!F296+[1]الاوسط!F296+[1]الأقليم!F296+'[1]لبنان والمهجر'!F296+[1]عوده!F296+'[1]اللبناني الفرنسي'!F296+[1]الراجح!F296+'[1]امين العراق'!F296+[1]الأنصاري!F296+[1]ستاندرد!F296+[1]الرواحل!F296+[1]الأعتماد!F296+[1]المستشار!F296+[1]تعاون!F296+[1]دجلة!F296+[1]القابض!F296+[1]بيروت!F296+[1]بابل!F296+[1]بيبليوس!F296+'[1]زراعي تركي'!F296</f>
        <v>0</v>
      </c>
    </row>
    <row r="297" spans="3:6" ht="17.45" hidden="1" customHeight="1">
      <c r="C297" s="58"/>
      <c r="D297" s="49"/>
      <c r="F297" s="47">
        <f>[1]متحد!F297+[1]تجاري!F297+[1]اسلامي!F297+[1]بغداد!F297+[1]استثمار!F297+[1]أهلي!F297+[1]الوركاء!F297+'[1]الائتمان العراقي'!F297+[1]الأتحاد!F297+[1]إيلاف!F297+[1]سومر!F297+[1]خليج!F297+[1]الجنوب!F297+[1]كوردستان!F297+[1]موصل!F297+[1]اشور!F297+[1]منصور!F297+[1]أربيل!F297+'[1]عبر العراق'!F297+[1]تنمية!F297+[1]وطني!F297+[1]البلاد!F297+[1]وقفلر!F297+[1]البركة!F297+'[1]ابو ظبي'!F297+[1]القرطاس!F297+'[1]الثقة الدولي'!F297+'[1]نور العراق'!F297+[1]جيهان!F297+[1]الطيف!F297+[1]اسيا!F297+'[1]العربية الاسلامي'!F297+[1]الهدى!F297+'[1]الدولي الاسلامي'!F297+'[1]العالم الاسلامي'!F297+'[1]زين العراق'!F297+[1]الاوسط!F297+[1]الأقليم!F297+'[1]لبنان والمهجر'!F297+[1]عوده!F297+'[1]اللبناني الفرنسي'!F297+[1]الراجح!F297+'[1]امين العراق'!F297+[1]الأنصاري!F297+[1]ستاندرد!F297+[1]الرواحل!F297+[1]الأعتماد!F297+[1]المستشار!F297+[1]تعاون!F297+[1]دجلة!F297+[1]القابض!F297+[1]بيروت!F297+[1]بابل!F297+[1]بيبليوس!F297+'[1]زراعي تركي'!F297</f>
        <v>0</v>
      </c>
    </row>
    <row r="298" spans="3:6" ht="17.45" hidden="1" customHeight="1">
      <c r="C298" s="58"/>
      <c r="D298" s="49"/>
      <c r="F298" s="47">
        <f>[1]متحد!F298+[1]تجاري!F298+[1]اسلامي!F298+[1]بغداد!F298+[1]استثمار!F298+[1]أهلي!F298+[1]الوركاء!F298+'[1]الائتمان العراقي'!F298+[1]الأتحاد!F298+[1]إيلاف!F298+[1]سومر!F298+[1]خليج!F298+[1]الجنوب!F298+[1]كوردستان!F298+[1]موصل!F298+[1]اشور!F298+[1]منصور!F298+[1]أربيل!F298+'[1]عبر العراق'!F298+[1]تنمية!F298+[1]وطني!F298+[1]البلاد!F298+[1]وقفلر!F298+[1]البركة!F298+'[1]ابو ظبي'!F298+[1]القرطاس!F298+'[1]الثقة الدولي'!F298+'[1]نور العراق'!F298+[1]جيهان!F298+[1]الطيف!F298+[1]اسيا!F298+'[1]العربية الاسلامي'!F298+[1]الهدى!F298+'[1]الدولي الاسلامي'!F298+'[1]العالم الاسلامي'!F298+'[1]زين العراق'!F298+[1]الاوسط!F298+[1]الأقليم!F298+'[1]لبنان والمهجر'!F298+[1]عوده!F298+'[1]اللبناني الفرنسي'!F298+[1]الراجح!F298+'[1]امين العراق'!F298+[1]الأنصاري!F298+[1]ستاندرد!F298+[1]الرواحل!F298+[1]الأعتماد!F298+[1]المستشار!F298+[1]تعاون!F298+[1]دجلة!F298+[1]القابض!F298+[1]بيروت!F298+[1]بابل!F298+[1]بيبليوس!F298+'[1]زراعي تركي'!F298</f>
        <v>0</v>
      </c>
    </row>
    <row r="299" spans="3:6" ht="17.45" hidden="1" customHeight="1">
      <c r="C299" s="58"/>
      <c r="D299" s="49"/>
      <c r="F299" s="47">
        <f>[1]متحد!F299+[1]تجاري!F299+[1]اسلامي!F299+[1]بغداد!F299+[1]استثمار!F299+[1]أهلي!F299+[1]الوركاء!F299+'[1]الائتمان العراقي'!F299+[1]الأتحاد!F299+[1]إيلاف!F299+[1]سومر!F299+[1]خليج!F299+[1]الجنوب!F299+[1]كوردستان!F299+[1]موصل!F299+[1]اشور!F299+[1]منصور!F299+[1]أربيل!F299+'[1]عبر العراق'!F299+[1]تنمية!F299+[1]وطني!F299+[1]البلاد!F299+[1]وقفلر!F299+[1]البركة!F299+'[1]ابو ظبي'!F299+[1]القرطاس!F299+'[1]الثقة الدولي'!F299+'[1]نور العراق'!F299+[1]جيهان!F299+[1]الطيف!F299+[1]اسيا!F299+'[1]العربية الاسلامي'!F299+[1]الهدى!F299+'[1]الدولي الاسلامي'!F299+'[1]العالم الاسلامي'!F299+'[1]زين العراق'!F299+[1]الاوسط!F299+[1]الأقليم!F299+'[1]لبنان والمهجر'!F299+[1]عوده!F299+'[1]اللبناني الفرنسي'!F299+[1]الراجح!F299+'[1]امين العراق'!F299+[1]الأنصاري!F299+[1]ستاندرد!F299+[1]الرواحل!F299+[1]الأعتماد!F299+[1]المستشار!F299+[1]تعاون!F299+[1]دجلة!F299+[1]القابض!F299+[1]بيروت!F299+[1]بابل!F299+[1]بيبليوس!F299+'[1]زراعي تركي'!F299</f>
        <v>0</v>
      </c>
    </row>
    <row r="300" spans="3:6" ht="17.45" hidden="1" customHeight="1">
      <c r="C300" s="58"/>
      <c r="D300" s="49"/>
      <c r="F300" s="47">
        <f>[1]متحد!F300+[1]تجاري!F300+[1]اسلامي!F300+[1]بغداد!F300+[1]استثمار!F300+[1]أهلي!F300+[1]الوركاء!F300+'[1]الائتمان العراقي'!F300+[1]الأتحاد!F300+[1]إيلاف!F300+[1]سومر!F300+[1]خليج!F300+[1]الجنوب!F300+[1]كوردستان!F300+[1]موصل!F300+[1]اشور!F300+[1]منصور!F300+[1]أربيل!F300+'[1]عبر العراق'!F300+[1]تنمية!F300+[1]وطني!F300+[1]البلاد!F300+[1]وقفلر!F300+[1]البركة!F300+'[1]ابو ظبي'!F300+[1]القرطاس!F300+'[1]الثقة الدولي'!F300+'[1]نور العراق'!F300+[1]جيهان!F300+[1]الطيف!F300+[1]اسيا!F300+'[1]العربية الاسلامي'!F300+[1]الهدى!F300+'[1]الدولي الاسلامي'!F300+'[1]العالم الاسلامي'!F300+'[1]زين العراق'!F300+[1]الاوسط!F300+[1]الأقليم!F300+'[1]لبنان والمهجر'!F300+[1]عوده!F300+'[1]اللبناني الفرنسي'!F300+[1]الراجح!F300+'[1]امين العراق'!F300+[1]الأنصاري!F300+[1]ستاندرد!F300+[1]الرواحل!F300+[1]الأعتماد!F300+[1]المستشار!F300+[1]تعاون!F300+[1]دجلة!F300+[1]القابض!F300+[1]بيروت!F300+[1]بابل!F300+[1]بيبليوس!F300+'[1]زراعي تركي'!F300</f>
        <v>0</v>
      </c>
    </row>
    <row r="301" spans="3:6" ht="17.45" hidden="1" customHeight="1">
      <c r="C301" s="58"/>
      <c r="D301" s="49"/>
      <c r="F301" s="47">
        <f>[1]متحد!F301+[1]تجاري!F301+[1]اسلامي!F301+[1]بغداد!F301+[1]استثمار!F301+[1]أهلي!F301+[1]الوركاء!F301+'[1]الائتمان العراقي'!F301+[1]الأتحاد!F301+[1]إيلاف!F301+[1]سومر!F301+[1]خليج!F301+[1]الجنوب!F301+[1]كوردستان!F301+[1]موصل!F301+[1]اشور!F301+[1]منصور!F301+[1]أربيل!F301+'[1]عبر العراق'!F301+[1]تنمية!F301+[1]وطني!F301+[1]البلاد!F301+[1]وقفلر!F301+[1]البركة!F301+'[1]ابو ظبي'!F301+[1]القرطاس!F301+'[1]الثقة الدولي'!F301+'[1]نور العراق'!F301+[1]جيهان!F301+[1]الطيف!F301+[1]اسيا!F301+'[1]العربية الاسلامي'!F301+[1]الهدى!F301+'[1]الدولي الاسلامي'!F301+'[1]العالم الاسلامي'!F301+'[1]زين العراق'!F301+[1]الاوسط!F301+[1]الأقليم!F301+'[1]لبنان والمهجر'!F301+[1]عوده!F301+'[1]اللبناني الفرنسي'!F301+[1]الراجح!F301+'[1]امين العراق'!F301+[1]الأنصاري!F301+[1]ستاندرد!F301+[1]الرواحل!F301+[1]الأعتماد!F301+[1]المستشار!F301+[1]تعاون!F301+[1]دجلة!F301+[1]القابض!F301+[1]بيروت!F301+[1]بابل!F301+[1]بيبليوس!F301+'[1]زراعي تركي'!F301</f>
        <v>0</v>
      </c>
    </row>
    <row r="302" spans="3:6" ht="17.45" hidden="1" customHeight="1">
      <c r="C302" s="58"/>
      <c r="D302" s="49"/>
      <c r="F302" s="47">
        <f>[1]متحد!F302+[1]تجاري!F302+[1]اسلامي!F302+[1]بغداد!F302+[1]استثمار!F302+[1]أهلي!F302+[1]الوركاء!F302+'[1]الائتمان العراقي'!F302+[1]الأتحاد!F302+[1]إيلاف!F302+[1]سومر!F302+[1]خليج!F302+[1]الجنوب!F302+[1]كوردستان!F302+[1]موصل!F302+[1]اشور!F302+[1]منصور!F302+[1]أربيل!F302+'[1]عبر العراق'!F302+[1]تنمية!F302+[1]وطني!F302+[1]البلاد!F302+[1]وقفلر!F302+[1]البركة!F302+'[1]ابو ظبي'!F302+[1]القرطاس!F302+'[1]الثقة الدولي'!F302+'[1]نور العراق'!F302+[1]جيهان!F302+[1]الطيف!F302+[1]اسيا!F302+'[1]العربية الاسلامي'!F302+[1]الهدى!F302+'[1]الدولي الاسلامي'!F302+'[1]العالم الاسلامي'!F302+'[1]زين العراق'!F302+[1]الاوسط!F302+[1]الأقليم!F302+'[1]لبنان والمهجر'!F302+[1]عوده!F302+'[1]اللبناني الفرنسي'!F302+[1]الراجح!F302+'[1]امين العراق'!F302+[1]الأنصاري!F302+[1]ستاندرد!F302+[1]الرواحل!F302+[1]الأعتماد!F302+[1]المستشار!F302+[1]تعاون!F302+[1]دجلة!F302+[1]القابض!F302+[1]بيروت!F302+[1]بابل!F302+[1]بيبليوس!F302+'[1]زراعي تركي'!F302</f>
        <v>0</v>
      </c>
    </row>
    <row r="303" spans="3:6" ht="17.45" hidden="1" customHeight="1">
      <c r="C303" s="58"/>
      <c r="D303" s="49"/>
      <c r="F303" s="47">
        <f>[1]متحد!F303+[1]تجاري!F303+[1]اسلامي!F303+[1]بغداد!F303+[1]استثمار!F303+[1]أهلي!F303+[1]الوركاء!F303+'[1]الائتمان العراقي'!F303+[1]الأتحاد!F303+[1]إيلاف!F303+[1]سومر!F303+[1]خليج!F303+[1]الجنوب!F303+[1]كوردستان!F303+[1]موصل!F303+[1]اشور!F303+[1]منصور!F303+[1]أربيل!F303+'[1]عبر العراق'!F303+[1]تنمية!F303+[1]وطني!F303+[1]البلاد!F303+[1]وقفلر!F303+[1]البركة!F303+'[1]ابو ظبي'!F303+[1]القرطاس!F303+'[1]الثقة الدولي'!F303+'[1]نور العراق'!F303+[1]جيهان!F303+[1]الطيف!F303+[1]اسيا!F303+'[1]العربية الاسلامي'!F303+[1]الهدى!F303+'[1]الدولي الاسلامي'!F303+'[1]العالم الاسلامي'!F303+'[1]زين العراق'!F303+[1]الاوسط!F303+[1]الأقليم!F303+'[1]لبنان والمهجر'!F303+[1]عوده!F303+'[1]اللبناني الفرنسي'!F303+[1]الراجح!F303+'[1]امين العراق'!F303+[1]الأنصاري!F303+[1]ستاندرد!F303+[1]الرواحل!F303+[1]الأعتماد!F303+[1]المستشار!F303+[1]تعاون!F303+[1]دجلة!F303+[1]القابض!F303+[1]بيروت!F303+[1]بابل!F303+[1]بيبليوس!F303+'[1]زراعي تركي'!F303</f>
        <v>0</v>
      </c>
    </row>
    <row r="304" spans="3:6" ht="17.45" hidden="1" customHeight="1">
      <c r="C304" s="58"/>
      <c r="D304" s="49"/>
      <c r="F304" s="47">
        <f>[1]متحد!F304+[1]تجاري!F304+[1]اسلامي!F304+[1]بغداد!F304+[1]استثمار!F304+[1]أهلي!F304+[1]الوركاء!F304+'[1]الائتمان العراقي'!F304+[1]الأتحاد!F304+[1]إيلاف!F304+[1]سومر!F304+[1]خليج!F304+[1]الجنوب!F304+[1]كوردستان!F304+[1]موصل!F304+[1]اشور!F304+[1]منصور!F304+[1]أربيل!F304+'[1]عبر العراق'!F304+[1]تنمية!F304+[1]وطني!F304+[1]البلاد!F304+[1]وقفلر!F304+[1]البركة!F304+'[1]ابو ظبي'!F304+[1]القرطاس!F304+'[1]الثقة الدولي'!F304+'[1]نور العراق'!F304+[1]جيهان!F304+[1]الطيف!F304+[1]اسيا!F304+'[1]العربية الاسلامي'!F304+[1]الهدى!F304+'[1]الدولي الاسلامي'!F304+'[1]العالم الاسلامي'!F304+'[1]زين العراق'!F304+[1]الاوسط!F304+[1]الأقليم!F304+'[1]لبنان والمهجر'!F304+[1]عوده!F304+'[1]اللبناني الفرنسي'!F304+[1]الراجح!F304+'[1]امين العراق'!F304+[1]الأنصاري!F304+[1]ستاندرد!F304+[1]الرواحل!F304+[1]الأعتماد!F304+[1]المستشار!F304+[1]تعاون!F304+[1]دجلة!F304+[1]القابض!F304+[1]بيروت!F304+[1]بابل!F304+[1]بيبليوس!F304+'[1]زراعي تركي'!F304</f>
        <v>0</v>
      </c>
    </row>
    <row r="305" spans="3:6" ht="17.45" hidden="1" customHeight="1">
      <c r="C305" s="58"/>
      <c r="D305" s="49"/>
      <c r="F305" s="47">
        <f>[1]متحد!F305+[1]تجاري!F305+[1]اسلامي!F305+[1]بغداد!F305+[1]استثمار!F305+[1]أهلي!F305+[1]الوركاء!F305+'[1]الائتمان العراقي'!F305+[1]الأتحاد!F305+[1]إيلاف!F305+[1]سومر!F305+[1]خليج!F305+[1]الجنوب!F305+[1]كوردستان!F305+[1]موصل!F305+[1]اشور!F305+[1]منصور!F305+[1]أربيل!F305+'[1]عبر العراق'!F305+[1]تنمية!F305+[1]وطني!F305+[1]البلاد!F305+[1]وقفلر!F305+[1]البركة!F305+'[1]ابو ظبي'!F305+[1]القرطاس!F305+'[1]الثقة الدولي'!F305+'[1]نور العراق'!F305+[1]جيهان!F305+[1]الطيف!F305+[1]اسيا!F305+'[1]العربية الاسلامي'!F305+[1]الهدى!F305+'[1]الدولي الاسلامي'!F305+'[1]العالم الاسلامي'!F305+'[1]زين العراق'!F305+[1]الاوسط!F305+[1]الأقليم!F305+'[1]لبنان والمهجر'!F305+[1]عوده!F305+'[1]اللبناني الفرنسي'!F305+[1]الراجح!F305+'[1]امين العراق'!F305+[1]الأنصاري!F305+[1]ستاندرد!F305+[1]الرواحل!F305+[1]الأعتماد!F305+[1]المستشار!F305+[1]تعاون!F305+[1]دجلة!F305+[1]القابض!F305+[1]بيروت!F305+[1]بابل!F305+[1]بيبليوس!F305+'[1]زراعي تركي'!F305</f>
        <v>0</v>
      </c>
    </row>
    <row r="306" spans="3:6" ht="17.45" hidden="1" customHeight="1">
      <c r="C306" s="58"/>
      <c r="D306" s="49"/>
      <c r="F306" s="47">
        <f>[1]متحد!F306+[1]تجاري!F306+[1]اسلامي!F306+[1]بغداد!F306+[1]استثمار!F306+[1]أهلي!F306+[1]الوركاء!F306+'[1]الائتمان العراقي'!F306+[1]الأتحاد!F306+[1]إيلاف!F306+[1]سومر!F306+[1]خليج!F306+[1]الجنوب!F306+[1]كوردستان!F306+[1]موصل!F306+[1]اشور!F306+[1]منصور!F306+[1]أربيل!F306+'[1]عبر العراق'!F306+[1]تنمية!F306+[1]وطني!F306+[1]البلاد!F306+[1]وقفلر!F306+[1]البركة!F306+'[1]ابو ظبي'!F306+[1]القرطاس!F306+'[1]الثقة الدولي'!F306+'[1]نور العراق'!F306+[1]جيهان!F306+[1]الطيف!F306+[1]اسيا!F306+'[1]العربية الاسلامي'!F306+[1]الهدى!F306+'[1]الدولي الاسلامي'!F306+'[1]العالم الاسلامي'!F306+'[1]زين العراق'!F306+[1]الاوسط!F306+[1]الأقليم!F306+'[1]لبنان والمهجر'!F306+[1]عوده!F306+'[1]اللبناني الفرنسي'!F306+[1]الراجح!F306+'[1]امين العراق'!F306+[1]الأنصاري!F306+[1]ستاندرد!F306+[1]الرواحل!F306+[1]الأعتماد!F306+[1]المستشار!F306+[1]تعاون!F306+[1]دجلة!F306+[1]القابض!F306+[1]بيروت!F306+[1]بابل!F306+[1]بيبليوس!F306+'[1]زراعي تركي'!F306</f>
        <v>0</v>
      </c>
    </row>
    <row r="307" spans="3:6" ht="17.45" hidden="1" customHeight="1">
      <c r="C307" s="58"/>
      <c r="D307" s="49"/>
      <c r="F307" s="47">
        <f>[1]متحد!F307+[1]تجاري!F307+[1]اسلامي!F307+[1]بغداد!F307+[1]استثمار!F307+[1]أهلي!F307+[1]الوركاء!F307+'[1]الائتمان العراقي'!F307+[1]الأتحاد!F307+[1]إيلاف!F307+[1]سومر!F307+[1]خليج!F307+[1]الجنوب!F307+[1]كوردستان!F307+[1]موصل!F307+[1]اشور!F307+[1]منصور!F307+[1]أربيل!F307+'[1]عبر العراق'!F307+[1]تنمية!F307+[1]وطني!F307+[1]البلاد!F307+[1]وقفلر!F307+[1]البركة!F307+'[1]ابو ظبي'!F307+[1]القرطاس!F307+'[1]الثقة الدولي'!F307+'[1]نور العراق'!F307+[1]جيهان!F307+[1]الطيف!F307+[1]اسيا!F307+'[1]العربية الاسلامي'!F307+[1]الهدى!F307+'[1]الدولي الاسلامي'!F307+'[1]العالم الاسلامي'!F307+'[1]زين العراق'!F307+[1]الاوسط!F307+[1]الأقليم!F307+'[1]لبنان والمهجر'!F307+[1]عوده!F307+'[1]اللبناني الفرنسي'!F307+[1]الراجح!F307+'[1]امين العراق'!F307+[1]الأنصاري!F307+[1]ستاندرد!F307+[1]الرواحل!F307+[1]الأعتماد!F307+[1]المستشار!F307+[1]تعاون!F307+[1]دجلة!F307+[1]القابض!F307+[1]بيروت!F307+[1]بابل!F307+[1]بيبليوس!F307+'[1]زراعي تركي'!F307</f>
        <v>0</v>
      </c>
    </row>
    <row r="308" spans="3:6" ht="17.45" hidden="1" customHeight="1">
      <c r="C308" s="58"/>
      <c r="D308" s="49"/>
      <c r="F308" s="47">
        <f>[1]متحد!F308+[1]تجاري!F308+[1]اسلامي!F308+[1]بغداد!F308+[1]استثمار!F308+[1]أهلي!F308+[1]الوركاء!F308+'[1]الائتمان العراقي'!F308+[1]الأتحاد!F308+[1]إيلاف!F308+[1]سومر!F308+[1]خليج!F308+[1]الجنوب!F308+[1]كوردستان!F308+[1]موصل!F308+[1]اشور!F308+[1]منصور!F308+[1]أربيل!F308+'[1]عبر العراق'!F308+[1]تنمية!F308+[1]وطني!F308+[1]البلاد!F308+[1]وقفلر!F308+[1]البركة!F308+'[1]ابو ظبي'!F308+[1]القرطاس!F308+'[1]الثقة الدولي'!F308+'[1]نور العراق'!F308+[1]جيهان!F308+[1]الطيف!F308+[1]اسيا!F308+'[1]العربية الاسلامي'!F308+[1]الهدى!F308+'[1]الدولي الاسلامي'!F308+'[1]العالم الاسلامي'!F308+'[1]زين العراق'!F308+[1]الاوسط!F308+[1]الأقليم!F308+'[1]لبنان والمهجر'!F308+[1]عوده!F308+'[1]اللبناني الفرنسي'!F308+[1]الراجح!F308+'[1]امين العراق'!F308+[1]الأنصاري!F308+[1]ستاندرد!F308+[1]الرواحل!F308+[1]الأعتماد!F308+[1]المستشار!F308+[1]تعاون!F308+[1]دجلة!F308+[1]القابض!F308+[1]بيروت!F308+[1]بابل!F308+[1]بيبليوس!F308+'[1]زراعي تركي'!F308</f>
        <v>0</v>
      </c>
    </row>
    <row r="309" spans="3:6" ht="17.45" hidden="1" customHeight="1">
      <c r="C309" s="58"/>
      <c r="D309" s="49"/>
      <c r="F309" s="47">
        <f>[1]متحد!F309+[1]تجاري!F309+[1]اسلامي!F309+[1]بغداد!F309+[1]استثمار!F309+[1]أهلي!F309+[1]الوركاء!F309+'[1]الائتمان العراقي'!F309+[1]الأتحاد!F309+[1]إيلاف!F309+[1]سومر!F309+[1]خليج!F309+[1]الجنوب!F309+[1]كوردستان!F309+[1]موصل!F309+[1]اشور!F309+[1]منصور!F309+[1]أربيل!F309+'[1]عبر العراق'!F309+[1]تنمية!F309+[1]وطني!F309+[1]البلاد!F309+[1]وقفلر!F309+[1]البركة!F309+'[1]ابو ظبي'!F309+[1]القرطاس!F309+'[1]الثقة الدولي'!F309+'[1]نور العراق'!F309+[1]جيهان!F309+[1]الطيف!F309+[1]اسيا!F309+'[1]العربية الاسلامي'!F309+[1]الهدى!F309+'[1]الدولي الاسلامي'!F309+'[1]العالم الاسلامي'!F309+'[1]زين العراق'!F309+[1]الاوسط!F309+[1]الأقليم!F309+'[1]لبنان والمهجر'!F309+[1]عوده!F309+'[1]اللبناني الفرنسي'!F309+[1]الراجح!F309+'[1]امين العراق'!F309+[1]الأنصاري!F309+[1]ستاندرد!F309+[1]الرواحل!F309+[1]الأعتماد!F309+[1]المستشار!F309+[1]تعاون!F309+[1]دجلة!F309+[1]القابض!F309+[1]بيروت!F309+[1]بابل!F309+[1]بيبليوس!F309+'[1]زراعي تركي'!F309</f>
        <v>0</v>
      </c>
    </row>
    <row r="310" spans="3:6" ht="17.45" hidden="1" customHeight="1">
      <c r="C310" s="58"/>
      <c r="D310" s="49"/>
      <c r="F310" s="47">
        <f>[1]متحد!F310+[1]تجاري!F310+[1]اسلامي!F310+[1]بغداد!F310+[1]استثمار!F310+[1]أهلي!F310+[1]الوركاء!F310+'[1]الائتمان العراقي'!F310+[1]الأتحاد!F310+[1]إيلاف!F310+[1]سومر!F310+[1]خليج!F310+[1]الجنوب!F310+[1]كوردستان!F310+[1]موصل!F310+[1]اشور!F310+[1]منصور!F310+[1]أربيل!F310+'[1]عبر العراق'!F310+[1]تنمية!F310+[1]وطني!F310+[1]البلاد!F310+[1]وقفلر!F310+[1]البركة!F310+'[1]ابو ظبي'!F310+[1]القرطاس!F310+'[1]الثقة الدولي'!F310+'[1]نور العراق'!F310+[1]جيهان!F310+[1]الطيف!F310+[1]اسيا!F310+'[1]العربية الاسلامي'!F310+[1]الهدى!F310+'[1]الدولي الاسلامي'!F310+'[1]العالم الاسلامي'!F310+'[1]زين العراق'!F310+[1]الاوسط!F310+[1]الأقليم!F310+'[1]لبنان والمهجر'!F310+[1]عوده!F310+'[1]اللبناني الفرنسي'!F310+[1]الراجح!F310+'[1]امين العراق'!F310+[1]الأنصاري!F310+[1]ستاندرد!F310+[1]الرواحل!F310+[1]الأعتماد!F310+[1]المستشار!F310+[1]تعاون!F310+[1]دجلة!F310+[1]القابض!F310+[1]بيروت!F310+[1]بابل!F310+[1]بيبليوس!F310+'[1]زراعي تركي'!F310</f>
        <v>0</v>
      </c>
    </row>
    <row r="311" spans="3:6" ht="17.45" hidden="1" customHeight="1">
      <c r="C311" s="58"/>
      <c r="D311" s="49"/>
      <c r="F311" s="47">
        <f>[1]متحد!F311+[1]تجاري!F311+[1]اسلامي!F311+[1]بغداد!F311+[1]استثمار!F311+[1]أهلي!F311+[1]الوركاء!F311+'[1]الائتمان العراقي'!F311+[1]الأتحاد!F311+[1]إيلاف!F311+[1]سومر!F311+[1]خليج!F311+[1]الجنوب!F311+[1]كوردستان!F311+[1]موصل!F311+[1]اشور!F311+[1]منصور!F311+[1]أربيل!F311+'[1]عبر العراق'!F311+[1]تنمية!F311+[1]وطني!F311+[1]البلاد!F311+[1]وقفلر!F311+[1]البركة!F311+'[1]ابو ظبي'!F311+[1]القرطاس!F311+'[1]الثقة الدولي'!F311+'[1]نور العراق'!F311+[1]جيهان!F311+[1]الطيف!F311+[1]اسيا!F311+'[1]العربية الاسلامي'!F311+[1]الهدى!F311+'[1]الدولي الاسلامي'!F311+'[1]العالم الاسلامي'!F311+'[1]زين العراق'!F311+[1]الاوسط!F311+[1]الأقليم!F311+'[1]لبنان والمهجر'!F311+[1]عوده!F311+'[1]اللبناني الفرنسي'!F311+[1]الراجح!F311+'[1]امين العراق'!F311+[1]الأنصاري!F311+[1]ستاندرد!F311+[1]الرواحل!F311+[1]الأعتماد!F311+[1]المستشار!F311+[1]تعاون!F311+[1]دجلة!F311+[1]القابض!F311+[1]بيروت!F311+[1]بابل!F311+[1]بيبليوس!F311+'[1]زراعي تركي'!F311</f>
        <v>0</v>
      </c>
    </row>
    <row r="312" spans="3:6" ht="17.45" customHeight="1">
      <c r="C312" s="58"/>
      <c r="D312" s="49"/>
    </row>
    <row r="313" spans="3:6" ht="17.45" customHeight="1">
      <c r="C313" s="58"/>
      <c r="D313" s="49"/>
    </row>
    <row r="314" spans="3:6" ht="17.45" customHeight="1">
      <c r="C314" s="58"/>
      <c r="D314" s="49"/>
    </row>
    <row r="315" spans="3:6" ht="17.45" customHeight="1">
      <c r="C315" s="58"/>
      <c r="D315" s="49"/>
    </row>
    <row r="316" spans="3:6" ht="17.45" customHeight="1">
      <c r="C316" s="58"/>
      <c r="D316" s="49"/>
    </row>
    <row r="317" spans="3:6" ht="17.45" customHeight="1">
      <c r="C317" s="58"/>
      <c r="D317" s="49"/>
    </row>
    <row r="318" spans="3:6" ht="17.45" customHeight="1">
      <c r="C318" s="58"/>
      <c r="D318" s="49"/>
    </row>
    <row r="319" spans="3:6" ht="17.45" customHeight="1">
      <c r="C319" s="58"/>
      <c r="D319" s="49"/>
    </row>
    <row r="320" spans="3:6" ht="17.45" customHeight="1">
      <c r="C320" s="58"/>
      <c r="D320" s="49"/>
    </row>
    <row r="321" spans="3:4" ht="17.45" customHeight="1">
      <c r="C321" s="58"/>
      <c r="D321" s="49"/>
    </row>
    <row r="322" spans="3:4" ht="17.45" customHeight="1">
      <c r="C322" s="58"/>
      <c r="D322" s="49"/>
    </row>
    <row r="323" spans="3:4" ht="17.45" customHeight="1">
      <c r="C323" s="58"/>
      <c r="D323" s="49"/>
    </row>
    <row r="324" spans="3:4" ht="17.45" customHeight="1">
      <c r="C324" s="58"/>
      <c r="D324" s="49"/>
    </row>
    <row r="325" spans="3:4" ht="17.45" customHeight="1">
      <c r="C325" s="58"/>
      <c r="D325" s="49"/>
    </row>
    <row r="326" spans="3:4" ht="17.45" customHeight="1">
      <c r="C326" s="58"/>
      <c r="D326" s="49"/>
    </row>
    <row r="327" spans="3:4" ht="17.45" customHeight="1">
      <c r="C327" s="58"/>
      <c r="D327" s="49"/>
    </row>
    <row r="328" spans="3:4" ht="17.45" customHeight="1">
      <c r="C328" s="58"/>
      <c r="D328" s="49"/>
    </row>
    <row r="329" spans="3:4" ht="17.45" customHeight="1">
      <c r="C329" s="58"/>
      <c r="D329" s="49"/>
    </row>
    <row r="330" spans="3:4" ht="17.45" customHeight="1">
      <c r="C330" s="58"/>
      <c r="D330" s="49"/>
    </row>
    <row r="331" spans="3:4" ht="17.45" customHeight="1">
      <c r="C331" s="58"/>
      <c r="D331" s="49"/>
    </row>
    <row r="332" spans="3:4" ht="17.45" customHeight="1">
      <c r="C332" s="58"/>
      <c r="D332" s="49"/>
    </row>
    <row r="333" spans="3:4" ht="17.45" customHeight="1">
      <c r="C333" s="58"/>
      <c r="D333" s="49"/>
    </row>
    <row r="334" spans="3:4" ht="17.45" customHeight="1">
      <c r="C334" s="58"/>
      <c r="D334" s="49"/>
    </row>
    <row r="335" spans="3:4" ht="17.45" customHeight="1">
      <c r="C335" s="58"/>
      <c r="D335" s="49"/>
    </row>
    <row r="336" spans="3:4" ht="17.45" customHeight="1">
      <c r="C336" s="58"/>
      <c r="D336" s="49"/>
    </row>
    <row r="337" spans="3:4" ht="17.45" customHeight="1">
      <c r="C337" s="58"/>
      <c r="D337" s="49"/>
    </row>
    <row r="338" spans="3:4" ht="17.45" customHeight="1">
      <c r="C338" s="58"/>
      <c r="D338" s="49"/>
    </row>
    <row r="339" spans="3:4" ht="17.45" customHeight="1">
      <c r="C339" s="58"/>
      <c r="D339" s="49"/>
    </row>
    <row r="340" spans="3:4" ht="17.45" customHeight="1">
      <c r="C340" s="58"/>
      <c r="D340" s="49"/>
    </row>
    <row r="341" spans="3:4" ht="17.45" customHeight="1">
      <c r="C341" s="58"/>
      <c r="D341" s="49"/>
    </row>
    <row r="342" spans="3:4" ht="17.45" customHeight="1">
      <c r="C342" s="58"/>
      <c r="D342" s="49"/>
    </row>
    <row r="343" spans="3:4" ht="17.45" customHeight="1">
      <c r="C343" s="58"/>
      <c r="D343" s="49"/>
    </row>
    <row r="344" spans="3:4" ht="17.45" customHeight="1">
      <c r="C344" s="58"/>
      <c r="D344" s="49"/>
    </row>
    <row r="345" spans="3:4" ht="17.45" customHeight="1">
      <c r="C345" s="58"/>
      <c r="D345" s="49"/>
    </row>
    <row r="346" spans="3:4" ht="17.45" customHeight="1">
      <c r="C346" s="58"/>
      <c r="D346" s="49"/>
    </row>
    <row r="347" spans="3:4" ht="17.45" customHeight="1">
      <c r="C347" s="58"/>
      <c r="D347" s="49"/>
    </row>
    <row r="348" spans="3:4" ht="17.45" customHeight="1">
      <c r="C348" s="58"/>
      <c r="D348" s="49"/>
    </row>
    <row r="349" spans="3:4" ht="17.45" customHeight="1">
      <c r="C349" s="58"/>
      <c r="D349" s="49"/>
    </row>
    <row r="350" spans="3:4" ht="17.45" customHeight="1">
      <c r="C350" s="58"/>
      <c r="D350" s="49"/>
    </row>
    <row r="351" spans="3:4" ht="17.45" customHeight="1">
      <c r="C351" s="58"/>
      <c r="D351" s="49"/>
    </row>
    <row r="352" spans="3:4" ht="17.45" customHeight="1">
      <c r="C352" s="58"/>
      <c r="D352" s="49"/>
    </row>
    <row r="353" spans="3:4" ht="17.45" customHeight="1">
      <c r="C353" s="58"/>
      <c r="D353" s="49"/>
    </row>
    <row r="354" spans="3:4" ht="17.45" customHeight="1">
      <c r="C354" s="58"/>
      <c r="D354" s="49"/>
    </row>
    <row r="355" spans="3:4" ht="17.45" customHeight="1">
      <c r="C355" s="58"/>
      <c r="D355" s="49"/>
    </row>
    <row r="356" spans="3:4" ht="17.45" customHeight="1">
      <c r="C356" s="58"/>
      <c r="D356" s="49"/>
    </row>
    <row r="357" spans="3:4" ht="17.45" customHeight="1">
      <c r="C357" s="58"/>
      <c r="D357" s="49"/>
    </row>
    <row r="358" spans="3:4" ht="17.45" customHeight="1">
      <c r="C358" s="58"/>
      <c r="D358" s="49"/>
    </row>
    <row r="359" spans="3:4" ht="17.45" customHeight="1">
      <c r="C359" s="58"/>
      <c r="D359" s="49"/>
    </row>
    <row r="360" spans="3:4" ht="17.45" customHeight="1">
      <c r="C360" s="58"/>
      <c r="D360" s="49"/>
    </row>
    <row r="361" spans="3:4" ht="17.45" customHeight="1">
      <c r="C361" s="58"/>
      <c r="D361" s="49"/>
    </row>
    <row r="362" spans="3:4" ht="17.45" customHeight="1">
      <c r="C362" s="58"/>
      <c r="D362" s="49"/>
    </row>
    <row r="363" spans="3:4" ht="17.45" customHeight="1">
      <c r="C363" s="58"/>
      <c r="D363" s="49"/>
    </row>
    <row r="364" spans="3:4" ht="17.45" customHeight="1">
      <c r="C364" s="58"/>
      <c r="D364" s="49"/>
    </row>
    <row r="365" spans="3:4" ht="17.45" customHeight="1">
      <c r="C365" s="58"/>
      <c r="D365" s="49"/>
    </row>
    <row r="366" spans="3:4" ht="17.45" customHeight="1">
      <c r="C366" s="58"/>
      <c r="D366" s="49"/>
    </row>
    <row r="367" spans="3:4" ht="17.45" customHeight="1">
      <c r="C367" s="58"/>
      <c r="D367" s="49"/>
    </row>
    <row r="368" spans="3:4" ht="17.45" customHeight="1">
      <c r="C368" s="58"/>
      <c r="D368" s="49"/>
    </row>
    <row r="369" spans="3:4" ht="17.45" customHeight="1">
      <c r="C369" s="58"/>
      <c r="D369" s="49"/>
    </row>
    <row r="370" spans="3:4" ht="17.45" customHeight="1">
      <c r="C370" s="58"/>
      <c r="D370" s="49"/>
    </row>
    <row r="371" spans="3:4" ht="17.45" customHeight="1">
      <c r="C371" s="58"/>
      <c r="D371" s="49"/>
    </row>
    <row r="372" spans="3:4" ht="17.45" customHeight="1">
      <c r="C372" s="58"/>
      <c r="D372" s="49"/>
    </row>
    <row r="373" spans="3:4" ht="17.45" customHeight="1">
      <c r="C373" s="58"/>
      <c r="D373" s="49"/>
    </row>
    <row r="374" spans="3:4" ht="17.45" customHeight="1">
      <c r="C374" s="58"/>
      <c r="D374" s="49"/>
    </row>
    <row r="375" spans="3:4" ht="17.45" customHeight="1">
      <c r="C375" s="58"/>
      <c r="D375" s="49"/>
    </row>
    <row r="376" spans="3:4" ht="17.45" customHeight="1">
      <c r="C376" s="58"/>
      <c r="D376" s="49"/>
    </row>
    <row r="377" spans="3:4" ht="17.45" customHeight="1">
      <c r="C377" s="58"/>
      <c r="D377" s="49"/>
    </row>
    <row r="378" spans="3:4" ht="17.45" customHeight="1">
      <c r="C378" s="58"/>
      <c r="D378" s="49"/>
    </row>
    <row r="379" spans="3:4" ht="17.45" customHeight="1">
      <c r="C379" s="58"/>
      <c r="D379" s="49"/>
    </row>
    <row r="380" spans="3:4" ht="17.45" customHeight="1">
      <c r="C380" s="58"/>
      <c r="D380" s="49"/>
    </row>
    <row r="381" spans="3:4" ht="17.45" customHeight="1">
      <c r="C381" s="58"/>
      <c r="D381" s="49"/>
    </row>
    <row r="382" spans="3:4" ht="17.45" customHeight="1">
      <c r="C382" s="58"/>
      <c r="D382" s="49"/>
    </row>
    <row r="383" spans="3:4" ht="17.45" customHeight="1">
      <c r="C383" s="58"/>
      <c r="D383" s="49"/>
    </row>
    <row r="384" spans="3:4" ht="17.45" customHeight="1">
      <c r="C384" s="58"/>
      <c r="D384" s="49"/>
    </row>
    <row r="385" spans="3:4" ht="17.45" customHeight="1">
      <c r="C385" s="58"/>
      <c r="D385" s="49"/>
    </row>
    <row r="386" spans="3:4" ht="17.45" customHeight="1">
      <c r="C386" s="58"/>
      <c r="D386" s="49"/>
    </row>
    <row r="387" spans="3:4" ht="17.45" customHeight="1">
      <c r="C387" s="58"/>
      <c r="D387" s="49"/>
    </row>
    <row r="388" spans="3:4" ht="17.45" customHeight="1">
      <c r="C388" s="58"/>
      <c r="D388" s="49"/>
    </row>
    <row r="389" spans="3:4" ht="17.45" customHeight="1">
      <c r="C389" s="58"/>
      <c r="D389" s="49"/>
    </row>
    <row r="390" spans="3:4" ht="17.45" customHeight="1">
      <c r="C390" s="58"/>
      <c r="D390" s="49"/>
    </row>
    <row r="391" spans="3:4" ht="17.45" customHeight="1">
      <c r="C391" s="58"/>
      <c r="D391" s="49"/>
    </row>
    <row r="392" spans="3:4" ht="17.45" customHeight="1">
      <c r="C392" s="58"/>
      <c r="D392" s="49"/>
    </row>
    <row r="393" spans="3:4" ht="17.45" customHeight="1">
      <c r="C393" s="58"/>
      <c r="D393" s="49"/>
    </row>
    <row r="394" spans="3:4" ht="17.45" customHeight="1">
      <c r="C394" s="58"/>
      <c r="D394" s="49"/>
    </row>
    <row r="395" spans="3:4" ht="17.45" customHeight="1">
      <c r="C395" s="58"/>
      <c r="D395" s="49"/>
    </row>
    <row r="396" spans="3:4" ht="17.45" customHeight="1">
      <c r="C396" s="58"/>
      <c r="D396" s="49"/>
    </row>
    <row r="397" spans="3:4" ht="17.45" customHeight="1">
      <c r="C397" s="58"/>
      <c r="D397" s="49"/>
    </row>
    <row r="398" spans="3:4" ht="17.45" customHeight="1">
      <c r="C398" s="58"/>
      <c r="D398" s="49"/>
    </row>
    <row r="399" spans="3:4" ht="17.45" customHeight="1">
      <c r="C399" s="58"/>
      <c r="D399" s="49"/>
    </row>
    <row r="400" spans="3:4" ht="17.45" customHeight="1">
      <c r="C400" s="58"/>
      <c r="D400" s="49"/>
    </row>
    <row r="401" spans="3:4" ht="17.45" customHeight="1">
      <c r="C401" s="58"/>
      <c r="D401" s="49"/>
    </row>
    <row r="402" spans="3:4" ht="17.45" customHeight="1">
      <c r="C402" s="58"/>
      <c r="D402" s="49"/>
    </row>
    <row r="403" spans="3:4" ht="17.45" customHeight="1">
      <c r="C403" s="58"/>
      <c r="D403" s="49"/>
    </row>
    <row r="404" spans="3:4" ht="17.45" customHeight="1">
      <c r="C404" s="58"/>
      <c r="D404" s="49"/>
    </row>
    <row r="405" spans="3:4" ht="17.45" customHeight="1">
      <c r="C405" s="58"/>
      <c r="D405" s="49"/>
    </row>
    <row r="406" spans="3:4" ht="17.45" customHeight="1">
      <c r="C406" s="58"/>
      <c r="D406" s="49"/>
    </row>
    <row r="407" spans="3:4" ht="17.45" customHeight="1">
      <c r="C407" s="58"/>
      <c r="D407" s="49"/>
    </row>
    <row r="408" spans="3:4" ht="17.45" customHeight="1">
      <c r="C408" s="58"/>
      <c r="D408" s="49"/>
    </row>
    <row r="409" spans="3:4" ht="17.45" customHeight="1">
      <c r="C409" s="58"/>
      <c r="D409" s="49"/>
    </row>
    <row r="410" spans="3:4" ht="17.45" customHeight="1">
      <c r="C410" s="58"/>
      <c r="D410" s="49"/>
    </row>
    <row r="411" spans="3:4" ht="17.45" customHeight="1">
      <c r="C411" s="58"/>
      <c r="D411" s="49"/>
    </row>
    <row r="412" spans="3:4" ht="17.45" customHeight="1">
      <c r="C412" s="58"/>
      <c r="D412" s="49"/>
    </row>
    <row r="413" spans="3:4" ht="17.45" customHeight="1">
      <c r="C413" s="58"/>
      <c r="D413" s="49"/>
    </row>
    <row r="414" spans="3:4" ht="17.45" customHeight="1">
      <c r="C414" s="58"/>
      <c r="D414" s="49"/>
    </row>
    <row r="415" spans="3:4" ht="17.45" customHeight="1">
      <c r="C415" s="58"/>
      <c r="D415" s="49"/>
    </row>
    <row r="416" spans="3:4" ht="17.45" customHeight="1">
      <c r="C416" s="58"/>
      <c r="D416" s="49"/>
    </row>
    <row r="417" spans="3:4" ht="17.45" customHeight="1">
      <c r="C417" s="58"/>
      <c r="D417" s="49"/>
    </row>
    <row r="418" spans="3:4" ht="17.45" customHeight="1">
      <c r="C418" s="58"/>
      <c r="D418" s="49"/>
    </row>
    <row r="419" spans="3:4" ht="17.45" customHeight="1">
      <c r="C419" s="58"/>
      <c r="D419" s="49"/>
    </row>
    <row r="420" spans="3:4" ht="17.45" customHeight="1">
      <c r="C420" s="58"/>
      <c r="D420" s="49"/>
    </row>
    <row r="421" spans="3:4" ht="17.45" customHeight="1">
      <c r="C421" s="58"/>
      <c r="D421" s="49"/>
    </row>
    <row r="422" spans="3:4" ht="17.45" customHeight="1">
      <c r="C422" s="58"/>
      <c r="D422" s="49"/>
    </row>
    <row r="423" spans="3:4" ht="17.45" customHeight="1">
      <c r="C423" s="58"/>
      <c r="D423" s="49"/>
    </row>
    <row r="424" spans="3:4" ht="17.45" customHeight="1">
      <c r="C424" s="58"/>
      <c r="D424" s="49"/>
    </row>
    <row r="425" spans="3:4" ht="17.45" customHeight="1">
      <c r="C425" s="58"/>
      <c r="D425" s="49"/>
    </row>
    <row r="426" spans="3:4" ht="17.45" customHeight="1">
      <c r="C426" s="58"/>
      <c r="D426" s="49"/>
    </row>
    <row r="427" spans="3:4" ht="17.45" customHeight="1">
      <c r="C427" s="58"/>
      <c r="D427" s="49"/>
    </row>
    <row r="428" spans="3:4" ht="17.45" customHeight="1">
      <c r="C428" s="58"/>
      <c r="D428" s="49"/>
    </row>
    <row r="429" spans="3:4" ht="17.45" customHeight="1">
      <c r="C429" s="58"/>
      <c r="D429" s="49"/>
    </row>
    <row r="430" spans="3:4" ht="17.45" customHeight="1">
      <c r="C430" s="58"/>
      <c r="D430" s="49"/>
    </row>
    <row r="431" spans="3:4" ht="17.45" customHeight="1">
      <c r="C431" s="58"/>
      <c r="D431" s="49"/>
    </row>
    <row r="432" spans="3:4" ht="17.45" customHeight="1">
      <c r="C432" s="58"/>
      <c r="D432" s="49"/>
    </row>
    <row r="433" spans="3:4" ht="17.45" customHeight="1">
      <c r="C433" s="58"/>
      <c r="D433" s="49"/>
    </row>
    <row r="434" spans="3:4" ht="17.45" customHeight="1">
      <c r="C434" s="58"/>
      <c r="D434" s="49"/>
    </row>
    <row r="435" spans="3:4" ht="17.45" customHeight="1">
      <c r="C435" s="58"/>
      <c r="D435" s="49"/>
    </row>
    <row r="436" spans="3:4" ht="17.45" customHeight="1">
      <c r="C436" s="58"/>
      <c r="D436" s="49"/>
    </row>
    <row r="437" spans="3:4" ht="17.45" customHeight="1">
      <c r="C437" s="58"/>
      <c r="D437" s="49"/>
    </row>
    <row r="438" spans="3:4" ht="17.45" customHeight="1">
      <c r="C438" s="58"/>
      <c r="D438" s="49"/>
    </row>
    <row r="439" spans="3:4" ht="17.45" customHeight="1">
      <c r="C439" s="58"/>
      <c r="D439" s="49"/>
    </row>
    <row r="440" spans="3:4" ht="17.45" customHeight="1">
      <c r="C440" s="58"/>
      <c r="D440" s="49"/>
    </row>
    <row r="441" spans="3:4" ht="17.45" customHeight="1">
      <c r="C441" s="58"/>
      <c r="D441" s="49"/>
    </row>
    <row r="442" spans="3:4" ht="17.45" customHeight="1">
      <c r="C442" s="58"/>
      <c r="D442" s="49"/>
    </row>
    <row r="443" spans="3:4" ht="17.45" customHeight="1">
      <c r="C443" s="58"/>
      <c r="D443" s="49"/>
    </row>
    <row r="444" spans="3:4" ht="17.45" customHeight="1">
      <c r="C444" s="58"/>
      <c r="D444" s="49"/>
    </row>
    <row r="445" spans="3:4" ht="17.45" customHeight="1">
      <c r="C445" s="58"/>
      <c r="D445" s="49"/>
    </row>
    <row r="446" spans="3:4" ht="17.45" customHeight="1">
      <c r="C446" s="58"/>
      <c r="D446" s="49"/>
    </row>
    <row r="447" spans="3:4" ht="17.45" customHeight="1">
      <c r="C447" s="58"/>
      <c r="D447" s="49"/>
    </row>
    <row r="448" spans="3:4" ht="17.45" customHeight="1">
      <c r="C448" s="58"/>
      <c r="D448" s="49"/>
    </row>
    <row r="449" spans="3:4" ht="17.45" customHeight="1">
      <c r="C449" s="58"/>
      <c r="D449" s="49"/>
    </row>
    <row r="450" spans="3:4" ht="17.45" customHeight="1">
      <c r="C450" s="58"/>
      <c r="D450" s="49"/>
    </row>
    <row r="451" spans="3:4" ht="17.45" customHeight="1">
      <c r="C451" s="58"/>
      <c r="D451" s="49"/>
    </row>
    <row r="452" spans="3:4" ht="17.45" customHeight="1">
      <c r="C452" s="58"/>
      <c r="D452" s="49"/>
    </row>
    <row r="453" spans="3:4" ht="17.45" customHeight="1">
      <c r="C453" s="58"/>
      <c r="D453" s="49"/>
    </row>
    <row r="454" spans="3:4" ht="17.45" customHeight="1">
      <c r="C454" s="58"/>
      <c r="D454" s="49"/>
    </row>
    <row r="455" spans="3:4" ht="17.45" customHeight="1">
      <c r="C455" s="58"/>
      <c r="D455" s="49"/>
    </row>
    <row r="456" spans="3:4" ht="17.45" customHeight="1">
      <c r="C456" s="58"/>
      <c r="D456" s="49"/>
    </row>
    <row r="457" spans="3:4" ht="17.45" customHeight="1">
      <c r="C457" s="58"/>
      <c r="D457" s="49"/>
    </row>
    <row r="458" spans="3:4" ht="17.45" customHeight="1">
      <c r="C458" s="58"/>
      <c r="D458" s="49"/>
    </row>
    <row r="459" spans="3:4" ht="17.45" customHeight="1">
      <c r="C459" s="58"/>
      <c r="D459" s="49"/>
    </row>
    <row r="460" spans="3:4" ht="17.45" customHeight="1">
      <c r="C460" s="58"/>
      <c r="D460" s="49"/>
    </row>
    <row r="461" spans="3:4" ht="17.45" customHeight="1">
      <c r="C461" s="58"/>
      <c r="D461" s="49"/>
    </row>
    <row r="462" spans="3:4" ht="17.45" customHeight="1">
      <c r="C462" s="58"/>
      <c r="D462" s="49"/>
    </row>
    <row r="463" spans="3:4" ht="17.45" customHeight="1">
      <c r="C463" s="58"/>
      <c r="D463" s="49"/>
    </row>
    <row r="464" spans="3:4" ht="17.45" customHeight="1">
      <c r="C464" s="58"/>
      <c r="D464" s="49"/>
    </row>
    <row r="465" spans="3:4" ht="17.45" customHeight="1">
      <c r="C465" s="58"/>
      <c r="D465" s="49"/>
    </row>
    <row r="466" spans="3:4" ht="17.45" customHeight="1">
      <c r="C466" s="58"/>
      <c r="D466" s="49"/>
    </row>
    <row r="467" spans="3:4" ht="17.45" customHeight="1">
      <c r="C467" s="58"/>
      <c r="D467" s="49"/>
    </row>
    <row r="468" spans="3:4" ht="17.45" customHeight="1">
      <c r="C468" s="58"/>
      <c r="D468" s="49"/>
    </row>
    <row r="469" spans="3:4" ht="17.45" customHeight="1">
      <c r="C469" s="58"/>
      <c r="D469" s="49"/>
    </row>
    <row r="470" spans="3:4" ht="17.45" customHeight="1">
      <c r="C470" s="58"/>
      <c r="D470" s="49"/>
    </row>
    <row r="471" spans="3:4" ht="17.45" customHeight="1">
      <c r="C471" s="58"/>
      <c r="D471" s="49"/>
    </row>
    <row r="472" spans="3:4" ht="17.45" customHeight="1">
      <c r="C472" s="58"/>
      <c r="D472" s="49"/>
    </row>
    <row r="473" spans="3:4" ht="17.45" customHeight="1">
      <c r="C473" s="58"/>
      <c r="D473" s="49"/>
    </row>
    <row r="474" spans="3:4" ht="17.45" customHeight="1">
      <c r="C474" s="58"/>
      <c r="D474" s="49"/>
    </row>
    <row r="475" spans="3:4" ht="17.45" customHeight="1">
      <c r="C475" s="58"/>
      <c r="D475" s="49"/>
    </row>
    <row r="476" spans="3:4" ht="17.45" customHeight="1">
      <c r="C476" s="58"/>
      <c r="D476" s="49"/>
    </row>
    <row r="477" spans="3:4" ht="17.45" customHeight="1">
      <c r="C477" s="58"/>
      <c r="D477" s="49"/>
    </row>
    <row r="478" spans="3:4" ht="17.45" customHeight="1">
      <c r="C478" s="58"/>
      <c r="D478" s="49"/>
    </row>
    <row r="479" spans="3:4" ht="17.45" customHeight="1">
      <c r="C479" s="58"/>
      <c r="D479" s="49"/>
    </row>
    <row r="480" spans="3:4" ht="17.45" customHeight="1">
      <c r="C480" s="58"/>
      <c r="D480" s="49"/>
    </row>
    <row r="481" spans="3:4" ht="17.45" customHeight="1">
      <c r="C481" s="58"/>
      <c r="D481" s="49"/>
    </row>
    <row r="482" spans="3:4" ht="17.45" customHeight="1">
      <c r="C482" s="58"/>
      <c r="D482" s="49"/>
    </row>
    <row r="483" spans="3:4" ht="17.45" customHeight="1">
      <c r="C483" s="58"/>
      <c r="D483" s="49"/>
    </row>
    <row r="484" spans="3:4" ht="17.45" customHeight="1">
      <c r="C484" s="58"/>
      <c r="D484" s="49"/>
    </row>
    <row r="485" spans="3:4" ht="17.45" customHeight="1">
      <c r="C485" s="58"/>
      <c r="D485" s="49"/>
    </row>
    <row r="486" spans="3:4" ht="17.45" customHeight="1">
      <c r="C486" s="58"/>
      <c r="D486" s="49"/>
    </row>
    <row r="487" spans="3:4" ht="17.45" customHeight="1">
      <c r="C487" s="58"/>
      <c r="D487" s="49"/>
    </row>
    <row r="488" spans="3:4" ht="17.45" customHeight="1">
      <c r="C488" s="58"/>
      <c r="D488" s="49"/>
    </row>
    <row r="489" spans="3:4" ht="17.45" customHeight="1">
      <c r="C489" s="58"/>
      <c r="D489" s="49"/>
    </row>
    <row r="490" spans="3:4" ht="17.45" customHeight="1">
      <c r="C490" s="58"/>
      <c r="D490" s="49"/>
    </row>
    <row r="491" spans="3:4" ht="17.45" customHeight="1">
      <c r="C491" s="58"/>
      <c r="D491" s="49"/>
    </row>
    <row r="492" spans="3:4" ht="17.45" customHeight="1">
      <c r="C492" s="58"/>
      <c r="D492" s="49"/>
    </row>
    <row r="493" spans="3:4" ht="17.45" customHeight="1">
      <c r="C493" s="58"/>
      <c r="D493" s="49"/>
    </row>
    <row r="494" spans="3:4" ht="17.45" customHeight="1">
      <c r="C494" s="58"/>
      <c r="D494" s="49"/>
    </row>
    <row r="495" spans="3:4" ht="17.45" customHeight="1">
      <c r="C495" s="58"/>
      <c r="D495" s="49"/>
    </row>
    <row r="496" spans="3:4" ht="17.45" customHeight="1">
      <c r="C496" s="58"/>
      <c r="D496" s="49"/>
    </row>
    <row r="497" spans="3:4" ht="17.45" customHeight="1">
      <c r="C497" s="58"/>
      <c r="D497" s="49"/>
    </row>
    <row r="498" spans="3:4" ht="17.45" customHeight="1">
      <c r="C498" s="58"/>
      <c r="D498" s="49"/>
    </row>
    <row r="499" spans="3:4" ht="17.45" customHeight="1">
      <c r="C499" s="58"/>
      <c r="D499" s="49"/>
    </row>
    <row r="500" spans="3:4" ht="17.45" customHeight="1">
      <c r="C500" s="58"/>
      <c r="D500" s="49"/>
    </row>
    <row r="501" spans="3:4" ht="17.45" customHeight="1">
      <c r="C501" s="58"/>
      <c r="D501" s="49"/>
    </row>
    <row r="502" spans="3:4" ht="17.45" customHeight="1">
      <c r="C502" s="58"/>
      <c r="D502" s="49"/>
    </row>
    <row r="503" spans="3:4" ht="17.45" customHeight="1">
      <c r="C503" s="58"/>
      <c r="D503" s="49"/>
    </row>
    <row r="504" spans="3:4" ht="17.45" customHeight="1">
      <c r="C504" s="58"/>
      <c r="D504" s="49"/>
    </row>
    <row r="505" spans="3:4" ht="17.45" customHeight="1">
      <c r="C505" s="58"/>
      <c r="D505" s="49"/>
    </row>
    <row r="506" spans="3:4" ht="17.45" customHeight="1">
      <c r="C506" s="58"/>
      <c r="D506" s="49"/>
    </row>
    <row r="507" spans="3:4" ht="17.45" customHeight="1">
      <c r="C507" s="58"/>
      <c r="D507" s="49"/>
    </row>
    <row r="508" spans="3:4" ht="17.45" customHeight="1">
      <c r="C508" s="58"/>
      <c r="D508" s="49"/>
    </row>
    <row r="509" spans="3:4" ht="17.45" customHeight="1">
      <c r="C509" s="58"/>
      <c r="D509" s="49"/>
    </row>
    <row r="510" spans="3:4" ht="17.45" customHeight="1">
      <c r="C510" s="58"/>
      <c r="D510" s="49"/>
    </row>
    <row r="511" spans="3:4" ht="17.45" customHeight="1">
      <c r="C511" s="58"/>
      <c r="D511" s="49"/>
    </row>
    <row r="512" spans="3:4" ht="17.45" customHeight="1">
      <c r="C512" s="58"/>
      <c r="D512" s="49"/>
    </row>
    <row r="513" spans="3:4" ht="17.45" customHeight="1">
      <c r="C513" s="58"/>
      <c r="D513" s="49"/>
    </row>
    <row r="514" spans="3:4" ht="17.45" customHeight="1">
      <c r="C514" s="58"/>
      <c r="D514" s="49"/>
    </row>
    <row r="515" spans="3:4" ht="17.45" customHeight="1">
      <c r="C515" s="58"/>
      <c r="D515" s="49"/>
    </row>
    <row r="516" spans="3:4" ht="17.45" customHeight="1">
      <c r="C516" s="58"/>
      <c r="D516" s="49"/>
    </row>
    <row r="517" spans="3:4" ht="17.45" customHeight="1">
      <c r="C517" s="58"/>
      <c r="D517" s="49"/>
    </row>
    <row r="518" spans="3:4" ht="17.45" customHeight="1">
      <c r="C518" s="58"/>
      <c r="D518" s="49"/>
    </row>
    <row r="519" spans="3:4" ht="17.45" customHeight="1">
      <c r="C519" s="58"/>
      <c r="D519" s="49"/>
    </row>
    <row r="520" spans="3:4" ht="17.45" customHeight="1">
      <c r="C520" s="58"/>
      <c r="D520" s="49"/>
    </row>
    <row r="521" spans="3:4" ht="17.45" customHeight="1">
      <c r="C521" s="58"/>
      <c r="D521" s="49"/>
    </row>
    <row r="522" spans="3:4" ht="17.45" customHeight="1">
      <c r="C522" s="58"/>
      <c r="D522" s="49"/>
    </row>
    <row r="523" spans="3:4" ht="17.45" customHeight="1">
      <c r="C523" s="58"/>
      <c r="D523" s="49"/>
    </row>
    <row r="524" spans="3:4" ht="17.45" customHeight="1">
      <c r="C524" s="58"/>
      <c r="D524" s="49"/>
    </row>
    <row r="525" spans="3:4" ht="17.45" customHeight="1">
      <c r="C525" s="58"/>
      <c r="D525" s="49"/>
    </row>
    <row r="526" spans="3:4" ht="17.45" customHeight="1">
      <c r="C526" s="58"/>
      <c r="D526" s="49"/>
    </row>
    <row r="527" spans="3:4" ht="17.45" customHeight="1">
      <c r="C527" s="58"/>
      <c r="D527" s="49"/>
    </row>
    <row r="528" spans="3:4" ht="17.45" customHeight="1">
      <c r="C528" s="58"/>
      <c r="D528" s="49"/>
    </row>
    <row r="529" spans="3:4" ht="17.45" customHeight="1">
      <c r="C529" s="58"/>
      <c r="D529" s="49"/>
    </row>
    <row r="530" spans="3:4" ht="17.45" customHeight="1">
      <c r="C530" s="58"/>
      <c r="D530" s="49"/>
    </row>
    <row r="531" spans="3:4" ht="17.45" customHeight="1">
      <c r="C531" s="58"/>
      <c r="D531" s="49"/>
    </row>
    <row r="532" spans="3:4" ht="17.45" customHeight="1">
      <c r="C532" s="58"/>
      <c r="D532" s="49"/>
    </row>
    <row r="533" spans="3:4" ht="17.45" customHeight="1">
      <c r="C533" s="58"/>
      <c r="D533" s="49"/>
    </row>
    <row r="534" spans="3:4" ht="17.45" customHeight="1">
      <c r="C534" s="58"/>
      <c r="D534" s="49"/>
    </row>
    <row r="535" spans="3:4" ht="17.45" customHeight="1">
      <c r="C535" s="58"/>
      <c r="D535" s="49"/>
    </row>
    <row r="536" spans="3:4" ht="17.45" customHeight="1">
      <c r="C536" s="58"/>
      <c r="D536" s="49"/>
    </row>
    <row r="537" spans="3:4" ht="17.45" customHeight="1">
      <c r="C537" s="58"/>
      <c r="D537" s="49"/>
    </row>
    <row r="538" spans="3:4" ht="17.45" customHeight="1">
      <c r="C538" s="58"/>
      <c r="D538" s="49"/>
    </row>
    <row r="539" spans="3:4" ht="17.45" customHeight="1">
      <c r="C539" s="58"/>
      <c r="D539" s="49"/>
    </row>
    <row r="540" spans="3:4" ht="17.45" customHeight="1">
      <c r="C540" s="58"/>
      <c r="D540" s="49"/>
    </row>
    <row r="541" spans="3:4" ht="17.45" customHeight="1">
      <c r="C541" s="58"/>
      <c r="D541" s="49"/>
    </row>
    <row r="542" spans="3:4" ht="17.45" customHeight="1">
      <c r="C542" s="58"/>
      <c r="D542" s="49"/>
    </row>
    <row r="543" spans="3:4" ht="17.45" customHeight="1">
      <c r="C543" s="58"/>
      <c r="D543" s="49"/>
    </row>
    <row r="544" spans="3:4" ht="17.45" customHeight="1">
      <c r="C544" s="58"/>
      <c r="D544" s="49"/>
    </row>
    <row r="545" spans="3:4" ht="17.45" customHeight="1">
      <c r="C545" s="58"/>
      <c r="D545" s="49"/>
    </row>
    <row r="546" spans="3:4" ht="17.45" customHeight="1">
      <c r="C546" s="58"/>
      <c r="D546" s="49"/>
    </row>
    <row r="547" spans="3:4" ht="17.45" customHeight="1">
      <c r="C547" s="58"/>
      <c r="D547" s="49"/>
    </row>
    <row r="548" spans="3:4" ht="17.45" customHeight="1">
      <c r="C548" s="58"/>
      <c r="D548" s="49"/>
    </row>
    <row r="549" spans="3:4" ht="17.45" customHeight="1">
      <c r="C549" s="58"/>
      <c r="D549" s="49"/>
    </row>
    <row r="550" spans="3:4" ht="17.45" customHeight="1">
      <c r="C550" s="58"/>
      <c r="D550" s="49"/>
    </row>
    <row r="551" spans="3:4" ht="17.45" customHeight="1">
      <c r="C551" s="58"/>
      <c r="D551" s="49"/>
    </row>
    <row r="552" spans="3:4" ht="17.45" customHeight="1">
      <c r="C552" s="58"/>
      <c r="D552" s="49"/>
    </row>
    <row r="553" spans="3:4" ht="17.45" customHeight="1">
      <c r="C553" s="58"/>
      <c r="D553" s="49"/>
    </row>
    <row r="554" spans="3:4" ht="17.45" customHeight="1">
      <c r="C554" s="58"/>
      <c r="D554" s="49"/>
    </row>
    <row r="555" spans="3:4" ht="17.45" customHeight="1">
      <c r="C555" s="58"/>
      <c r="D555" s="49"/>
    </row>
    <row r="556" spans="3:4" ht="17.45" customHeight="1">
      <c r="C556" s="58"/>
      <c r="D556" s="49"/>
    </row>
    <row r="557" spans="3:4" ht="17.45" customHeight="1">
      <c r="C557" s="58"/>
      <c r="D557" s="49"/>
    </row>
    <row r="558" spans="3:4" ht="17.45" customHeight="1">
      <c r="C558" s="58"/>
      <c r="D558" s="49"/>
    </row>
    <row r="559" spans="3:4" ht="17.45" customHeight="1">
      <c r="C559" s="58"/>
      <c r="D559" s="49"/>
    </row>
    <row r="560" spans="3:4" ht="17.45" customHeight="1">
      <c r="C560" s="58"/>
      <c r="D560" s="49"/>
    </row>
    <row r="561" spans="3:4" ht="17.45" customHeight="1">
      <c r="C561" s="58"/>
      <c r="D561" s="49"/>
    </row>
    <row r="562" spans="3:4" ht="17.45" customHeight="1">
      <c r="C562" s="58"/>
      <c r="D562" s="49"/>
    </row>
    <row r="563" spans="3:4" ht="17.45" customHeight="1">
      <c r="C563" s="58"/>
      <c r="D563" s="49"/>
    </row>
    <row r="564" spans="3:4" ht="17.45" customHeight="1">
      <c r="C564" s="58"/>
      <c r="D564" s="49"/>
    </row>
    <row r="565" spans="3:4" ht="17.45" customHeight="1">
      <c r="C565" s="58"/>
      <c r="D565" s="49"/>
    </row>
    <row r="566" spans="3:4" ht="17.45" customHeight="1">
      <c r="C566" s="58"/>
      <c r="D566" s="49"/>
    </row>
    <row r="567" spans="3:4" ht="17.45" customHeight="1">
      <c r="C567" s="58"/>
      <c r="D567" s="49"/>
    </row>
    <row r="568" spans="3:4" ht="17.45" customHeight="1">
      <c r="C568" s="58"/>
      <c r="D568" s="49"/>
    </row>
    <row r="569" spans="3:4" ht="17.45" customHeight="1">
      <c r="C569" s="58"/>
      <c r="D569" s="49"/>
    </row>
    <row r="570" spans="3:4" ht="17.45" customHeight="1">
      <c r="C570" s="58"/>
      <c r="D570" s="49"/>
    </row>
    <row r="571" spans="3:4" ht="17.45" customHeight="1">
      <c r="C571" s="58"/>
      <c r="D571" s="49"/>
    </row>
    <row r="572" spans="3:4" ht="17.45" customHeight="1">
      <c r="C572" s="58"/>
      <c r="D572" s="49"/>
    </row>
    <row r="573" spans="3:4" ht="17.45" customHeight="1">
      <c r="C573" s="58"/>
      <c r="D573" s="49"/>
    </row>
    <row r="574" spans="3:4" ht="17.45" customHeight="1">
      <c r="C574" s="58"/>
      <c r="D574" s="49"/>
    </row>
    <row r="575" spans="3:4" ht="17.45" customHeight="1">
      <c r="C575" s="58"/>
      <c r="D575" s="49"/>
    </row>
    <row r="576" spans="3:4" ht="17.45" customHeight="1">
      <c r="C576" s="58"/>
      <c r="D576" s="49"/>
    </row>
    <row r="577" spans="3:4" ht="17.45" customHeight="1">
      <c r="C577" s="58"/>
      <c r="D577" s="49"/>
    </row>
    <row r="578" spans="3:4" ht="17.45" customHeight="1">
      <c r="C578" s="58"/>
      <c r="D578" s="49"/>
    </row>
    <row r="579" spans="3:4" ht="17.45" customHeight="1">
      <c r="C579" s="58"/>
      <c r="D579" s="49"/>
    </row>
    <row r="580" spans="3:4" ht="17.45" customHeight="1">
      <c r="C580" s="58"/>
      <c r="D580" s="49"/>
    </row>
    <row r="581" spans="3:4" ht="17.45" customHeight="1">
      <c r="C581" s="58"/>
      <c r="D581" s="49"/>
    </row>
    <row r="582" spans="3:4" ht="17.45" customHeight="1">
      <c r="C582" s="58"/>
      <c r="D582" s="49"/>
    </row>
    <row r="583" spans="3:4" ht="17.45" customHeight="1">
      <c r="C583" s="58"/>
      <c r="D583" s="49"/>
    </row>
    <row r="584" spans="3:4" ht="17.45" customHeight="1">
      <c r="C584" s="58"/>
      <c r="D584" s="49"/>
    </row>
    <row r="585" spans="3:4" ht="17.45" customHeight="1">
      <c r="C585" s="58"/>
      <c r="D585" s="49"/>
    </row>
    <row r="586" spans="3:4" ht="17.45" customHeight="1">
      <c r="C586" s="58"/>
      <c r="D586" s="49"/>
    </row>
    <row r="587" spans="3:4" ht="17.45" customHeight="1">
      <c r="C587" s="58"/>
      <c r="D587" s="49"/>
    </row>
    <row r="588" spans="3:4" ht="17.45" customHeight="1">
      <c r="C588" s="58"/>
      <c r="D588" s="49"/>
    </row>
    <row r="589" spans="3:4" ht="17.45" customHeight="1">
      <c r="C589" s="58"/>
      <c r="D589" s="49"/>
    </row>
    <row r="590" spans="3:4" ht="17.45" customHeight="1">
      <c r="C590" s="58"/>
      <c r="D590" s="49"/>
    </row>
    <row r="591" spans="3:4" ht="17.45" customHeight="1">
      <c r="C591" s="58"/>
      <c r="D591" s="49"/>
    </row>
    <row r="592" spans="3:4" ht="17.45" customHeight="1">
      <c r="C592" s="58"/>
      <c r="D592" s="49"/>
    </row>
    <row r="593" spans="3:4" ht="17.45" customHeight="1">
      <c r="C593" s="58"/>
      <c r="D593" s="49"/>
    </row>
    <row r="594" spans="3:4" ht="17.45" customHeight="1">
      <c r="C594" s="58"/>
      <c r="D594" s="49"/>
    </row>
    <row r="595" spans="3:4" ht="17.45" customHeight="1">
      <c r="C595" s="58"/>
      <c r="D595" s="49"/>
    </row>
    <row r="596" spans="3:4" ht="17.45" customHeight="1">
      <c r="C596" s="58"/>
      <c r="D596" s="49"/>
    </row>
    <row r="597" spans="3:4" ht="17.45" customHeight="1">
      <c r="C597" s="58"/>
      <c r="D597" s="49"/>
    </row>
    <row r="598" spans="3:4" ht="17.45" customHeight="1">
      <c r="C598" s="58"/>
      <c r="D598" s="49"/>
    </row>
    <row r="599" spans="3:4" ht="17.45" customHeight="1">
      <c r="C599" s="58"/>
      <c r="D599" s="49"/>
    </row>
    <row r="600" spans="3:4" ht="17.45" customHeight="1">
      <c r="C600" s="58"/>
      <c r="D600" s="49"/>
    </row>
    <row r="601" spans="3:4" ht="17.45" customHeight="1">
      <c r="C601" s="58"/>
      <c r="D601" s="49"/>
    </row>
    <row r="602" spans="3:4" ht="17.45" customHeight="1">
      <c r="C602" s="58"/>
      <c r="D602" s="49"/>
    </row>
    <row r="603" spans="3:4" ht="17.45" customHeight="1">
      <c r="C603" s="58"/>
      <c r="D603" s="49"/>
    </row>
    <row r="604" spans="3:4" ht="17.45" customHeight="1">
      <c r="C604" s="58"/>
      <c r="D604" s="49"/>
    </row>
    <row r="605" spans="3:4" ht="17.45" customHeight="1">
      <c r="C605" s="58"/>
      <c r="D605" s="49"/>
    </row>
    <row r="606" spans="3:4" ht="17.45" customHeight="1">
      <c r="C606" s="58"/>
      <c r="D606" s="49"/>
    </row>
    <row r="607" spans="3:4" ht="17.45" customHeight="1">
      <c r="C607" s="58"/>
      <c r="D607" s="49"/>
    </row>
    <row r="608" spans="3:4" ht="17.45" customHeight="1">
      <c r="C608" s="58"/>
      <c r="D608" s="49"/>
    </row>
    <row r="609" spans="3:4" ht="17.45" customHeight="1">
      <c r="C609" s="58"/>
      <c r="D609" s="49"/>
    </row>
    <row r="610" spans="3:4" ht="17.45" customHeight="1">
      <c r="C610" s="58"/>
      <c r="D610" s="49"/>
    </row>
    <row r="611" spans="3:4" ht="17.45" customHeight="1">
      <c r="C611" s="58"/>
      <c r="D611" s="49"/>
    </row>
    <row r="612" spans="3:4" ht="17.45" customHeight="1">
      <c r="C612" s="58"/>
      <c r="D612" s="49"/>
    </row>
    <row r="613" spans="3:4" ht="17.45" customHeight="1">
      <c r="C613" s="58"/>
      <c r="D613" s="49"/>
    </row>
    <row r="614" spans="3:4" ht="17.45" customHeight="1">
      <c r="C614" s="58"/>
      <c r="D614" s="49"/>
    </row>
    <row r="615" spans="3:4" ht="17.45" customHeight="1">
      <c r="C615" s="58"/>
      <c r="D615" s="49"/>
    </row>
    <row r="616" spans="3:4" ht="17.45" customHeight="1">
      <c r="C616" s="58"/>
      <c r="D616" s="49"/>
    </row>
    <row r="617" spans="3:4" ht="17.45" customHeight="1">
      <c r="C617" s="58"/>
      <c r="D617" s="49"/>
    </row>
    <row r="618" spans="3:4" ht="17.45" customHeight="1">
      <c r="C618" s="58"/>
      <c r="D618" s="49"/>
    </row>
    <row r="619" spans="3:4" ht="17.45" customHeight="1">
      <c r="C619" s="58"/>
      <c r="D619" s="49"/>
    </row>
    <row r="620" spans="3:4" ht="17.45" customHeight="1">
      <c r="C620" s="58"/>
      <c r="D620" s="49"/>
    </row>
    <row r="621" spans="3:4" ht="17.45" customHeight="1">
      <c r="C621" s="58"/>
      <c r="D621" s="49"/>
    </row>
    <row r="622" spans="3:4" ht="17.45" customHeight="1">
      <c r="C622" s="58"/>
      <c r="D622" s="49"/>
    </row>
    <row r="623" spans="3:4" ht="17.45" customHeight="1">
      <c r="C623" s="58"/>
      <c r="D623" s="49"/>
    </row>
    <row r="624" spans="3:4" ht="17.45" customHeight="1">
      <c r="C624" s="58"/>
      <c r="D624" s="49"/>
    </row>
    <row r="625" spans="3:4" ht="17.45" customHeight="1">
      <c r="C625" s="58"/>
      <c r="D625" s="49"/>
    </row>
    <row r="626" spans="3:4" ht="17.45" customHeight="1">
      <c r="C626" s="58"/>
      <c r="D626" s="49"/>
    </row>
    <row r="627" spans="3:4" ht="17.45" customHeight="1">
      <c r="C627" s="58"/>
      <c r="D627" s="49"/>
    </row>
    <row r="628" spans="3:4" ht="17.45" customHeight="1">
      <c r="C628" s="58"/>
      <c r="D628" s="49"/>
    </row>
    <row r="629" spans="3:4" ht="17.45" customHeight="1">
      <c r="C629" s="58"/>
      <c r="D629" s="49"/>
    </row>
    <row r="630" spans="3:4" ht="17.45" customHeight="1">
      <c r="C630" s="58"/>
      <c r="D630" s="49"/>
    </row>
    <row r="631" spans="3:4" ht="17.45" customHeight="1">
      <c r="C631" s="58"/>
      <c r="D631" s="49"/>
    </row>
    <row r="632" spans="3:4" ht="17.45" customHeight="1">
      <c r="C632" s="58"/>
      <c r="D632" s="49"/>
    </row>
    <row r="633" spans="3:4" ht="17.45" customHeight="1">
      <c r="C633" s="58"/>
      <c r="D633" s="49"/>
    </row>
    <row r="634" spans="3:4" ht="17.45" customHeight="1">
      <c r="C634" s="58"/>
      <c r="D634" s="49"/>
    </row>
    <row r="635" spans="3:4" ht="17.45" customHeight="1">
      <c r="C635" s="58"/>
      <c r="D635" s="49"/>
    </row>
    <row r="636" spans="3:4" ht="17.45" customHeight="1">
      <c r="C636" s="58"/>
      <c r="D636" s="49"/>
    </row>
    <row r="637" spans="3:4" ht="17.45" customHeight="1">
      <c r="C637" s="58"/>
      <c r="D637" s="49"/>
    </row>
    <row r="638" spans="3:4" ht="17.45" customHeight="1">
      <c r="C638" s="58"/>
      <c r="D638" s="49"/>
    </row>
    <row r="639" spans="3:4" ht="17.45" customHeight="1">
      <c r="C639" s="58"/>
      <c r="D639" s="49"/>
    </row>
    <row r="640" spans="3:4" ht="17.45" customHeight="1">
      <c r="C640" s="58"/>
      <c r="D640" s="49"/>
    </row>
    <row r="641" spans="3:4" ht="17.45" customHeight="1">
      <c r="C641" s="58"/>
      <c r="D641" s="49"/>
    </row>
    <row r="642" spans="3:4" ht="17.45" customHeight="1">
      <c r="C642" s="58"/>
      <c r="D642" s="49"/>
    </row>
    <row r="643" spans="3:4" ht="17.45" customHeight="1">
      <c r="C643" s="58"/>
      <c r="D643" s="49"/>
    </row>
    <row r="644" spans="3:4" ht="17.45" customHeight="1">
      <c r="C644" s="58"/>
      <c r="D644" s="49"/>
    </row>
    <row r="645" spans="3:4" ht="17.45" customHeight="1">
      <c r="C645" s="58"/>
      <c r="D645" s="49"/>
    </row>
    <row r="646" spans="3:4" ht="17.45" customHeight="1">
      <c r="C646" s="58"/>
      <c r="D646" s="49"/>
    </row>
    <row r="647" spans="3:4" ht="17.45" customHeight="1">
      <c r="C647" s="58"/>
      <c r="D647" s="49"/>
    </row>
    <row r="648" spans="3:4" ht="17.45" customHeight="1">
      <c r="C648" s="58"/>
      <c r="D648" s="49"/>
    </row>
    <row r="649" spans="3:4" ht="17.45" customHeight="1">
      <c r="C649" s="58"/>
      <c r="D649" s="49"/>
    </row>
    <row r="650" spans="3:4" ht="17.45" customHeight="1">
      <c r="C650" s="58"/>
      <c r="D650" s="49"/>
    </row>
    <row r="651" spans="3:4" ht="17.45" customHeight="1">
      <c r="C651" s="58"/>
      <c r="D651" s="49"/>
    </row>
    <row r="652" spans="3:4" ht="17.45" customHeight="1">
      <c r="C652" s="58"/>
      <c r="D652" s="49"/>
    </row>
    <row r="653" spans="3:4" ht="17.45" customHeight="1">
      <c r="C653" s="58"/>
      <c r="D653" s="49"/>
    </row>
    <row r="654" spans="3:4" ht="17.45" customHeight="1">
      <c r="C654" s="58"/>
      <c r="D654" s="49"/>
    </row>
    <row r="655" spans="3:4" ht="17.45" customHeight="1">
      <c r="C655" s="58"/>
      <c r="D655" s="49"/>
    </row>
    <row r="656" spans="3:4" ht="17.45" customHeight="1">
      <c r="C656" s="58"/>
      <c r="D656" s="49"/>
    </row>
    <row r="657" spans="3:4" ht="17.45" customHeight="1">
      <c r="C657" s="58"/>
      <c r="D657" s="49"/>
    </row>
    <row r="658" spans="3:4" ht="17.45" customHeight="1">
      <c r="C658" s="58"/>
      <c r="D658" s="49"/>
    </row>
    <row r="659" spans="3:4" ht="17.45" customHeight="1">
      <c r="C659" s="58"/>
      <c r="D659" s="49"/>
    </row>
    <row r="660" spans="3:4" ht="17.45" customHeight="1">
      <c r="C660" s="58"/>
      <c r="D660" s="49"/>
    </row>
    <row r="661" spans="3:4" ht="17.45" customHeight="1">
      <c r="C661" s="58"/>
      <c r="D661" s="49"/>
    </row>
    <row r="662" spans="3:4" ht="17.45" customHeight="1">
      <c r="C662" s="58"/>
      <c r="D662" s="49"/>
    </row>
    <row r="663" spans="3:4" ht="17.45" customHeight="1">
      <c r="C663" s="58"/>
      <c r="D663" s="49"/>
    </row>
    <row r="664" spans="3:4" ht="17.45" customHeight="1">
      <c r="C664" s="58"/>
      <c r="D664" s="49"/>
    </row>
    <row r="665" spans="3:4" ht="17.45" customHeight="1">
      <c r="C665" s="58"/>
      <c r="D665" s="49"/>
    </row>
    <row r="666" spans="3:4" ht="17.45" customHeight="1">
      <c r="C666" s="58"/>
      <c r="D666" s="49"/>
    </row>
    <row r="667" spans="3:4" ht="17.45" customHeight="1">
      <c r="C667" s="58"/>
      <c r="D667" s="49"/>
    </row>
    <row r="668" spans="3:4" ht="17.45" customHeight="1">
      <c r="C668" s="58"/>
      <c r="D668" s="49"/>
    </row>
    <row r="669" spans="3:4" ht="17.45" customHeight="1">
      <c r="C669" s="58"/>
      <c r="D669" s="49"/>
    </row>
    <row r="670" spans="3:4" ht="17.45" customHeight="1">
      <c r="C670" s="58"/>
      <c r="D670" s="49"/>
    </row>
    <row r="671" spans="3:4" ht="17.45" customHeight="1">
      <c r="C671" s="58"/>
      <c r="D671" s="49"/>
    </row>
    <row r="672" spans="3:4" ht="17.45" customHeight="1">
      <c r="C672" s="58"/>
      <c r="D672" s="49"/>
    </row>
    <row r="673" spans="3:4" ht="17.45" customHeight="1">
      <c r="C673" s="58"/>
      <c r="D673" s="49"/>
    </row>
    <row r="674" spans="3:4" ht="17.45" customHeight="1">
      <c r="C674" s="58"/>
      <c r="D674" s="49"/>
    </row>
    <row r="675" spans="3:4" ht="17.45" customHeight="1">
      <c r="C675" s="58"/>
      <c r="D675" s="49"/>
    </row>
    <row r="676" spans="3:4" ht="17.45" customHeight="1">
      <c r="C676" s="58"/>
      <c r="D676" s="49"/>
    </row>
    <row r="677" spans="3:4" ht="17.45" customHeight="1">
      <c r="C677" s="58"/>
      <c r="D677" s="49"/>
    </row>
    <row r="678" spans="3:4" ht="17.45" customHeight="1">
      <c r="C678" s="58"/>
      <c r="D678" s="49"/>
    </row>
    <row r="679" spans="3:4" ht="17.45" customHeight="1">
      <c r="C679" s="58"/>
      <c r="D679" s="49"/>
    </row>
    <row r="680" spans="3:4" ht="17.45" customHeight="1">
      <c r="C680" s="58"/>
      <c r="D680" s="49"/>
    </row>
    <row r="681" spans="3:4" ht="17.45" customHeight="1">
      <c r="C681" s="58"/>
      <c r="D681" s="49"/>
    </row>
    <row r="682" spans="3:4" ht="17.45" customHeight="1">
      <c r="C682" s="58"/>
      <c r="D682" s="49"/>
    </row>
    <row r="683" spans="3:4" ht="17.45" customHeight="1">
      <c r="C683" s="58"/>
      <c r="D683" s="49"/>
    </row>
    <row r="684" spans="3:4" ht="17.45" customHeight="1">
      <c r="C684" s="58"/>
      <c r="D684" s="49"/>
    </row>
    <row r="685" spans="3:4" ht="17.45" customHeight="1">
      <c r="C685" s="58"/>
      <c r="D685" s="49"/>
    </row>
    <row r="686" spans="3:4" ht="17.45" customHeight="1">
      <c r="C686" s="58"/>
      <c r="D686" s="49"/>
    </row>
    <row r="687" spans="3:4" ht="17.45" customHeight="1">
      <c r="C687" s="58"/>
      <c r="D687" s="49"/>
    </row>
    <row r="688" spans="3:4" ht="17.45" customHeight="1">
      <c r="C688" s="58"/>
      <c r="D688" s="49"/>
    </row>
    <row r="689" spans="3:4" ht="17.45" customHeight="1">
      <c r="C689" s="58"/>
      <c r="D689" s="49"/>
    </row>
    <row r="690" spans="3:4" ht="17.45" customHeight="1">
      <c r="C690" s="58"/>
      <c r="D690" s="49"/>
    </row>
    <row r="691" spans="3:4" ht="17.45" customHeight="1">
      <c r="C691" s="58"/>
      <c r="D691" s="49"/>
    </row>
    <row r="692" spans="3:4" ht="17.45" customHeight="1">
      <c r="C692" s="58"/>
      <c r="D692" s="49"/>
    </row>
    <row r="693" spans="3:4" ht="17.45" customHeight="1">
      <c r="C693" s="58"/>
      <c r="D693" s="49"/>
    </row>
    <row r="694" spans="3:4" ht="17.45" customHeight="1">
      <c r="C694" s="58"/>
      <c r="D694" s="49"/>
    </row>
    <row r="695" spans="3:4" ht="17.45" customHeight="1">
      <c r="C695" s="58"/>
      <c r="D695" s="49"/>
    </row>
    <row r="696" spans="3:4" ht="17.45" customHeight="1">
      <c r="C696" s="58"/>
      <c r="D696" s="49"/>
    </row>
    <row r="697" spans="3:4" ht="17.45" customHeight="1">
      <c r="C697" s="58"/>
      <c r="D697" s="49"/>
    </row>
    <row r="698" spans="3:4" ht="17.45" customHeight="1">
      <c r="C698" s="58"/>
      <c r="D698" s="49"/>
    </row>
    <row r="699" spans="3:4" ht="17.45" customHeight="1">
      <c r="C699" s="58"/>
      <c r="D699" s="49"/>
    </row>
    <row r="700" spans="3:4" ht="17.45" customHeight="1">
      <c r="C700" s="58"/>
      <c r="D700" s="49"/>
    </row>
    <row r="701" spans="3:4" ht="17.45" customHeight="1">
      <c r="C701" s="58"/>
      <c r="D701" s="49"/>
    </row>
    <row r="702" spans="3:4" ht="17.45" customHeight="1">
      <c r="C702" s="58"/>
      <c r="D702" s="49"/>
    </row>
    <row r="703" spans="3:4" ht="17.45" customHeight="1">
      <c r="C703" s="58"/>
      <c r="D703" s="49"/>
    </row>
    <row r="704" spans="3:4" ht="17.45" customHeight="1">
      <c r="C704" s="58"/>
      <c r="D704" s="49"/>
    </row>
    <row r="705" spans="3:4" ht="17.45" customHeight="1">
      <c r="C705" s="58"/>
      <c r="D705" s="49"/>
    </row>
    <row r="706" spans="3:4" ht="17.45" customHeight="1">
      <c r="C706" s="58"/>
      <c r="D706" s="49"/>
    </row>
    <row r="707" spans="3:4" ht="17.45" customHeight="1">
      <c r="C707" s="58"/>
      <c r="D707" s="49"/>
    </row>
    <row r="708" spans="3:4" ht="17.45" customHeight="1">
      <c r="C708" s="58"/>
      <c r="D708" s="49"/>
    </row>
    <row r="709" spans="3:4" ht="17.45" customHeight="1">
      <c r="C709" s="58"/>
      <c r="D709" s="49"/>
    </row>
    <row r="710" spans="3:4" ht="17.45" customHeight="1">
      <c r="C710" s="58"/>
      <c r="D710" s="49"/>
    </row>
    <row r="711" spans="3:4" ht="17.45" customHeight="1">
      <c r="C711" s="58"/>
      <c r="D711" s="49"/>
    </row>
    <row r="712" spans="3:4" ht="17.45" customHeight="1">
      <c r="C712" s="58"/>
      <c r="D712" s="49"/>
    </row>
    <row r="713" spans="3:4" ht="17.45" customHeight="1">
      <c r="C713" s="58"/>
      <c r="D713" s="49"/>
    </row>
    <row r="714" spans="3:4" ht="17.45" customHeight="1">
      <c r="C714" s="58"/>
      <c r="D714" s="49"/>
    </row>
    <row r="715" spans="3:4" ht="17.45" customHeight="1">
      <c r="C715" s="58"/>
      <c r="D715" s="49"/>
    </row>
    <row r="716" spans="3:4" ht="17.45" customHeight="1">
      <c r="C716" s="58"/>
      <c r="D716" s="49"/>
    </row>
    <row r="717" spans="3:4" ht="17.45" customHeight="1">
      <c r="C717" s="58"/>
      <c r="D717" s="49"/>
    </row>
    <row r="718" spans="3:4" ht="17.45" customHeight="1">
      <c r="C718" s="58"/>
      <c r="D718" s="49"/>
    </row>
    <row r="719" spans="3:4" ht="17.45" customHeight="1">
      <c r="C719" s="58"/>
      <c r="D719" s="49"/>
    </row>
    <row r="720" spans="3:4" ht="17.45" customHeight="1">
      <c r="C720" s="58"/>
      <c r="D720" s="49"/>
    </row>
    <row r="721" spans="3:4" ht="17.45" customHeight="1">
      <c r="C721" s="58"/>
      <c r="D721" s="49"/>
    </row>
    <row r="722" spans="3:4" ht="17.45" customHeight="1">
      <c r="C722" s="58"/>
      <c r="D722" s="49"/>
    </row>
    <row r="723" spans="3:4" ht="17.45" customHeight="1">
      <c r="C723" s="58"/>
      <c r="D723" s="49"/>
    </row>
    <row r="724" spans="3:4" ht="17.45" customHeight="1">
      <c r="C724" s="58"/>
      <c r="D724" s="49"/>
    </row>
    <row r="725" spans="3:4" ht="17.45" customHeight="1">
      <c r="C725" s="58"/>
      <c r="D725" s="49"/>
    </row>
    <row r="726" spans="3:4" ht="17.45" customHeight="1">
      <c r="C726" s="58"/>
      <c r="D726" s="49"/>
    </row>
    <row r="727" spans="3:4" ht="17.45" customHeight="1">
      <c r="C727" s="58"/>
      <c r="D727" s="49"/>
    </row>
    <row r="728" spans="3:4" ht="17.45" customHeight="1">
      <c r="C728" s="58"/>
      <c r="D728" s="49"/>
    </row>
    <row r="729" spans="3:4" ht="17.45" customHeight="1">
      <c r="C729" s="58"/>
      <c r="D729" s="49"/>
    </row>
    <row r="730" spans="3:4" ht="17.45" customHeight="1">
      <c r="C730" s="58"/>
      <c r="D730" s="49"/>
    </row>
    <row r="731" spans="3:4" ht="17.45" customHeight="1">
      <c r="C731" s="58"/>
      <c r="D731" s="49"/>
    </row>
    <row r="732" spans="3:4" ht="17.45" customHeight="1">
      <c r="C732" s="58"/>
      <c r="D732" s="49"/>
    </row>
    <row r="733" spans="3:4" ht="17.45" customHeight="1">
      <c r="C733" s="58"/>
      <c r="D733" s="49"/>
    </row>
    <row r="734" spans="3:4" ht="17.45" customHeight="1">
      <c r="C734" s="58"/>
      <c r="D734" s="49"/>
    </row>
    <row r="735" spans="3:4" ht="17.45" customHeight="1">
      <c r="C735" s="58"/>
      <c r="D735" s="49"/>
    </row>
    <row r="736" spans="3:4" ht="17.45" customHeight="1">
      <c r="C736" s="58"/>
      <c r="D736" s="49"/>
    </row>
    <row r="737" spans="3:4" ht="17.45" customHeight="1">
      <c r="C737" s="58"/>
      <c r="D737" s="49"/>
    </row>
    <row r="738" spans="3:4" ht="17.45" customHeight="1">
      <c r="C738" s="58"/>
      <c r="D738" s="49"/>
    </row>
    <row r="739" spans="3:4" ht="17.45" customHeight="1">
      <c r="C739" s="58"/>
      <c r="D739" s="49"/>
    </row>
    <row r="740" spans="3:4" ht="17.45" customHeight="1">
      <c r="C740" s="58"/>
      <c r="D740" s="49"/>
    </row>
    <row r="741" spans="3:4" ht="17.45" customHeight="1">
      <c r="C741" s="58"/>
      <c r="D741" s="49"/>
    </row>
    <row r="742" spans="3:4" ht="17.45" customHeight="1">
      <c r="C742" s="58"/>
      <c r="D742" s="49"/>
    </row>
    <row r="743" spans="3:4" ht="17.45" customHeight="1">
      <c r="C743" s="58"/>
      <c r="D743" s="49"/>
    </row>
    <row r="744" spans="3:4" ht="17.45" customHeight="1">
      <c r="C744" s="58"/>
      <c r="D744" s="49"/>
    </row>
    <row r="745" spans="3:4" ht="17.45" customHeight="1">
      <c r="C745" s="58"/>
      <c r="D745" s="49"/>
    </row>
    <row r="746" spans="3:4" ht="17.45" customHeight="1">
      <c r="C746" s="58"/>
      <c r="D746" s="49"/>
    </row>
    <row r="747" spans="3:4" ht="17.45" customHeight="1">
      <c r="C747" s="58"/>
      <c r="D747" s="49"/>
    </row>
    <row r="748" spans="3:4" ht="17.45" customHeight="1">
      <c r="C748" s="58"/>
      <c r="D748" s="49"/>
    </row>
    <row r="749" spans="3:4" ht="17.45" customHeight="1">
      <c r="C749" s="58"/>
      <c r="D749" s="49"/>
    </row>
    <row r="750" spans="3:4" ht="17.45" customHeight="1">
      <c r="C750" s="58"/>
      <c r="D750" s="49"/>
    </row>
    <row r="751" spans="3:4" ht="17.45" customHeight="1">
      <c r="C751" s="58"/>
      <c r="D751" s="49"/>
    </row>
    <row r="752" spans="3:4" ht="17.45" customHeight="1">
      <c r="C752" s="58"/>
      <c r="D752" s="49"/>
    </row>
    <row r="753" spans="3:4" ht="17.45" customHeight="1">
      <c r="C753" s="58"/>
      <c r="D753" s="49"/>
    </row>
    <row r="754" spans="3:4" ht="17.45" customHeight="1">
      <c r="C754" s="58"/>
      <c r="D754" s="49"/>
    </row>
    <row r="755" spans="3:4" ht="17.45" customHeight="1">
      <c r="C755" s="58"/>
      <c r="D755" s="49"/>
    </row>
    <row r="756" spans="3:4" ht="17.45" customHeight="1">
      <c r="C756" s="58"/>
      <c r="D756" s="49"/>
    </row>
    <row r="757" spans="3:4" ht="17.45" customHeight="1">
      <c r="C757" s="58"/>
      <c r="D757" s="49"/>
    </row>
    <row r="758" spans="3:4" ht="17.45" customHeight="1">
      <c r="C758" s="58"/>
      <c r="D758" s="49"/>
    </row>
    <row r="759" spans="3:4" ht="17.45" customHeight="1">
      <c r="C759" s="58"/>
      <c r="D759" s="49"/>
    </row>
    <row r="760" spans="3:4" ht="17.45" customHeight="1">
      <c r="C760" s="58"/>
      <c r="D760" s="49"/>
    </row>
    <row r="761" spans="3:4" ht="17.45" customHeight="1">
      <c r="C761" s="58"/>
      <c r="D761" s="49"/>
    </row>
    <row r="762" spans="3:4" ht="17.45" customHeight="1">
      <c r="C762" s="58"/>
      <c r="D762" s="49"/>
    </row>
    <row r="763" spans="3:4" ht="17.45" customHeight="1">
      <c r="C763" s="58"/>
      <c r="D763" s="49"/>
    </row>
    <row r="764" spans="3:4" ht="17.45" customHeight="1">
      <c r="C764" s="58"/>
      <c r="D764" s="49"/>
    </row>
    <row r="765" spans="3:4" ht="17.45" customHeight="1">
      <c r="C765" s="58"/>
      <c r="D765" s="49"/>
    </row>
    <row r="766" spans="3:4" ht="17.45" customHeight="1">
      <c r="C766" s="58"/>
      <c r="D766" s="49"/>
    </row>
    <row r="767" spans="3:4" ht="17.45" customHeight="1">
      <c r="C767" s="58"/>
      <c r="D767" s="49"/>
    </row>
    <row r="768" spans="3:4" ht="17.45" customHeight="1">
      <c r="C768" s="58"/>
      <c r="D768" s="49"/>
    </row>
    <row r="769" spans="3:4" ht="17.45" customHeight="1">
      <c r="C769" s="58"/>
      <c r="D769" s="49"/>
    </row>
    <row r="770" spans="3:4" ht="17.45" customHeight="1">
      <c r="C770" s="58"/>
      <c r="D770" s="49"/>
    </row>
    <row r="771" spans="3:4" ht="17.45" customHeight="1">
      <c r="C771" s="58"/>
      <c r="D771" s="49"/>
    </row>
    <row r="772" spans="3:4" ht="17.45" customHeight="1">
      <c r="C772" s="58"/>
      <c r="D772" s="49"/>
    </row>
    <row r="773" spans="3:4" ht="17.45" customHeight="1">
      <c r="C773" s="58"/>
      <c r="D773" s="49"/>
    </row>
    <row r="774" spans="3:4" ht="17.45" customHeight="1">
      <c r="C774" s="58"/>
      <c r="D774" s="49"/>
    </row>
    <row r="775" spans="3:4" ht="17.45" customHeight="1">
      <c r="C775" s="58"/>
      <c r="D775" s="49"/>
    </row>
    <row r="776" spans="3:4" ht="17.45" customHeight="1">
      <c r="C776" s="58"/>
      <c r="D776" s="49"/>
    </row>
    <row r="777" spans="3:4" ht="17.45" customHeight="1">
      <c r="C777" s="58"/>
      <c r="D777" s="49"/>
    </row>
    <row r="778" spans="3:4" ht="17.45" customHeight="1">
      <c r="C778" s="58"/>
      <c r="D778" s="49"/>
    </row>
    <row r="779" spans="3:4" ht="17.45" customHeight="1">
      <c r="C779" s="58"/>
      <c r="D779" s="49"/>
    </row>
    <row r="780" spans="3:4" ht="17.45" customHeight="1">
      <c r="C780" s="58"/>
      <c r="D780" s="49"/>
    </row>
    <row r="781" spans="3:4" ht="17.45" customHeight="1">
      <c r="C781" s="58"/>
      <c r="D781" s="49"/>
    </row>
    <row r="782" spans="3:4" ht="17.45" customHeight="1">
      <c r="C782" s="58"/>
      <c r="D782" s="49"/>
    </row>
    <row r="783" spans="3:4" ht="17.45" customHeight="1">
      <c r="C783" s="58"/>
      <c r="D783" s="49"/>
    </row>
    <row r="784" spans="3:4" ht="17.45" customHeight="1">
      <c r="C784" s="58"/>
      <c r="D784" s="49"/>
    </row>
    <row r="785" spans="3:4" ht="17.45" customHeight="1">
      <c r="C785" s="58"/>
      <c r="D785" s="49"/>
    </row>
    <row r="786" spans="3:4" ht="17.45" customHeight="1">
      <c r="C786" s="58"/>
      <c r="D786" s="49"/>
    </row>
    <row r="787" spans="3:4" ht="17.45" customHeight="1">
      <c r="C787" s="58"/>
      <c r="D787" s="49"/>
    </row>
    <row r="788" spans="3:4" ht="17.45" customHeight="1">
      <c r="C788" s="58"/>
      <c r="D788" s="49"/>
    </row>
    <row r="789" spans="3:4" ht="17.45" customHeight="1">
      <c r="C789" s="58"/>
      <c r="D789" s="49"/>
    </row>
    <row r="790" spans="3:4" ht="17.45" customHeight="1">
      <c r="C790" s="58"/>
      <c r="D790" s="49"/>
    </row>
    <row r="791" spans="3:4" ht="17.45" customHeight="1">
      <c r="C791" s="58"/>
      <c r="D791" s="49"/>
    </row>
    <row r="792" spans="3:4" ht="17.45" customHeight="1">
      <c r="C792" s="58"/>
      <c r="D792" s="49"/>
    </row>
    <row r="793" spans="3:4" ht="17.45" customHeight="1">
      <c r="C793" s="58"/>
      <c r="D793" s="49"/>
    </row>
    <row r="794" spans="3:4" ht="17.45" customHeight="1">
      <c r="C794" s="58"/>
      <c r="D794" s="49"/>
    </row>
    <row r="795" spans="3:4" ht="17.45" customHeight="1">
      <c r="C795" s="58"/>
      <c r="D795" s="49"/>
    </row>
    <row r="796" spans="3:4" ht="17.45" customHeight="1">
      <c r="C796" s="58"/>
      <c r="D796" s="49"/>
    </row>
    <row r="797" spans="3:4" ht="17.45" customHeight="1">
      <c r="C797" s="58"/>
      <c r="D797" s="49"/>
    </row>
    <row r="798" spans="3:4" ht="17.45" customHeight="1">
      <c r="C798" s="58"/>
      <c r="D798" s="49"/>
    </row>
    <row r="799" spans="3:4" ht="17.45" customHeight="1">
      <c r="C799" s="58"/>
      <c r="D799" s="49"/>
    </row>
    <row r="800" spans="3:4" ht="17.45" customHeight="1">
      <c r="C800" s="58"/>
      <c r="D800" s="49"/>
    </row>
    <row r="801" spans="3:4" ht="17.45" customHeight="1">
      <c r="C801" s="58"/>
      <c r="D801" s="49"/>
    </row>
    <row r="802" spans="3:4" ht="17.45" customHeight="1">
      <c r="C802" s="58"/>
      <c r="D802" s="49"/>
    </row>
    <row r="803" spans="3:4" ht="17.45" customHeight="1">
      <c r="C803" s="58"/>
      <c r="D803" s="49"/>
    </row>
    <row r="804" spans="3:4" ht="17.45" customHeight="1">
      <c r="C804" s="58"/>
      <c r="D804" s="49"/>
    </row>
    <row r="805" spans="3:4" ht="17.45" customHeight="1">
      <c r="C805" s="58"/>
      <c r="D805" s="49"/>
    </row>
    <row r="806" spans="3:4" ht="17.45" customHeight="1">
      <c r="C806" s="58"/>
      <c r="D806" s="49"/>
    </row>
    <row r="807" spans="3:4" ht="17.45" customHeight="1">
      <c r="C807" s="58"/>
      <c r="D807" s="49"/>
    </row>
    <row r="808" spans="3:4" ht="17.45" customHeight="1">
      <c r="C808" s="58"/>
      <c r="D808" s="49"/>
    </row>
    <row r="809" spans="3:4" ht="17.45" customHeight="1">
      <c r="C809" s="58"/>
      <c r="D809" s="49"/>
    </row>
    <row r="810" spans="3:4" ht="17.45" customHeight="1">
      <c r="C810" s="58"/>
      <c r="D810" s="49"/>
    </row>
    <row r="811" spans="3:4" ht="17.45" customHeight="1">
      <c r="C811" s="58"/>
      <c r="D811" s="49"/>
    </row>
    <row r="812" spans="3:4" ht="17.45" customHeight="1">
      <c r="C812" s="58"/>
      <c r="D812" s="49"/>
    </row>
    <row r="813" spans="3:4" ht="17.45" customHeight="1">
      <c r="C813" s="58"/>
      <c r="D813" s="49"/>
    </row>
    <row r="814" spans="3:4" ht="17.45" customHeight="1">
      <c r="C814" s="58"/>
      <c r="D814" s="49"/>
    </row>
    <row r="815" spans="3:4" ht="17.45" customHeight="1">
      <c r="C815" s="58"/>
      <c r="D815" s="49"/>
    </row>
    <row r="816" spans="3:4" ht="17.45" customHeight="1">
      <c r="C816" s="58"/>
      <c r="D816" s="49"/>
    </row>
    <row r="817" spans="3:4" ht="17.45" customHeight="1">
      <c r="C817" s="58"/>
      <c r="D817" s="49"/>
    </row>
    <row r="818" spans="3:4" ht="17.45" customHeight="1">
      <c r="C818" s="58"/>
      <c r="D818" s="49"/>
    </row>
    <row r="819" spans="3:4" ht="17.45" customHeight="1">
      <c r="C819" s="58"/>
      <c r="D819" s="49"/>
    </row>
    <row r="820" spans="3:4" ht="17.45" customHeight="1">
      <c r="C820" s="58"/>
      <c r="D820" s="49"/>
    </row>
    <row r="821" spans="3:4" ht="17.45" customHeight="1">
      <c r="C821" s="58"/>
      <c r="D821" s="49"/>
    </row>
    <row r="822" spans="3:4" ht="17.45" customHeight="1">
      <c r="C822" s="58"/>
      <c r="D822" s="49"/>
    </row>
    <row r="823" spans="3:4" ht="17.45" customHeight="1">
      <c r="C823" s="58"/>
      <c r="D823" s="49"/>
    </row>
    <row r="824" spans="3:4" ht="17.45" customHeight="1">
      <c r="C824" s="58"/>
      <c r="D824" s="49"/>
    </row>
    <row r="825" spans="3:4" ht="17.45" customHeight="1">
      <c r="C825" s="58"/>
      <c r="D825" s="49"/>
    </row>
    <row r="826" spans="3:4" ht="17.45" customHeight="1">
      <c r="C826" s="58"/>
      <c r="D826" s="49"/>
    </row>
    <row r="827" spans="3:4" ht="17.45" customHeight="1">
      <c r="C827" s="58"/>
      <c r="D827" s="49"/>
    </row>
    <row r="828" spans="3:4" ht="17.45" customHeight="1">
      <c r="C828" s="58"/>
      <c r="D828" s="49"/>
    </row>
    <row r="829" spans="3:4" ht="17.45" customHeight="1">
      <c r="C829" s="58"/>
      <c r="D829" s="49"/>
    </row>
    <row r="830" spans="3:4" ht="17.45" customHeight="1">
      <c r="C830" s="58"/>
      <c r="D830" s="49"/>
    </row>
    <row r="831" spans="3:4" ht="17.45" customHeight="1">
      <c r="C831" s="58"/>
      <c r="D831" s="49"/>
    </row>
    <row r="832" spans="3:4" ht="17.45" customHeight="1">
      <c r="C832" s="58"/>
      <c r="D832" s="49"/>
    </row>
    <row r="833" spans="3:4" ht="17.45" customHeight="1">
      <c r="C833" s="58"/>
      <c r="D833" s="49"/>
    </row>
    <row r="834" spans="3:4" ht="17.45" customHeight="1">
      <c r="C834" s="58"/>
      <c r="D834" s="49"/>
    </row>
    <row r="835" spans="3:4" ht="17.45" customHeight="1">
      <c r="C835" s="58"/>
      <c r="D835" s="49"/>
    </row>
    <row r="836" spans="3:4" ht="17.45" customHeight="1">
      <c r="C836" s="58"/>
      <c r="D836" s="49"/>
    </row>
    <row r="837" spans="3:4" ht="17.45" customHeight="1">
      <c r="C837" s="58"/>
      <c r="D837" s="49"/>
    </row>
    <row r="838" spans="3:4" ht="17.45" customHeight="1">
      <c r="C838" s="58"/>
      <c r="D838" s="49"/>
    </row>
    <row r="839" spans="3:4" ht="17.45" customHeight="1">
      <c r="C839" s="58"/>
      <c r="D839" s="49"/>
    </row>
    <row r="840" spans="3:4" ht="17.45" customHeight="1">
      <c r="C840" s="58"/>
      <c r="D840" s="49"/>
    </row>
    <row r="841" spans="3:4" ht="17.45" customHeight="1">
      <c r="C841" s="58"/>
      <c r="D841" s="49"/>
    </row>
    <row r="842" spans="3:4" ht="17.45" customHeight="1">
      <c r="C842" s="58"/>
      <c r="D842" s="49"/>
    </row>
    <row r="843" spans="3:4" ht="17.45" customHeight="1">
      <c r="C843" s="58"/>
      <c r="D843" s="49"/>
    </row>
    <row r="844" spans="3:4" ht="17.45" customHeight="1">
      <c r="C844" s="58"/>
      <c r="D844" s="49"/>
    </row>
    <row r="845" spans="3:4" ht="17.45" customHeight="1">
      <c r="C845" s="58"/>
      <c r="D845" s="49"/>
    </row>
    <row r="846" spans="3:4" ht="17.45" customHeight="1">
      <c r="C846" s="58"/>
      <c r="D846" s="49"/>
    </row>
    <row r="847" spans="3:4" ht="17.45" customHeight="1">
      <c r="C847" s="58"/>
      <c r="D847" s="49"/>
    </row>
    <row r="848" spans="3:4" ht="17.45" customHeight="1">
      <c r="C848" s="58"/>
      <c r="D848" s="49"/>
    </row>
    <row r="849" spans="3:4" ht="17.45" customHeight="1">
      <c r="C849" s="58"/>
      <c r="D849" s="49"/>
    </row>
    <row r="850" spans="3:4" ht="17.45" customHeight="1">
      <c r="C850" s="58"/>
      <c r="D850" s="49"/>
    </row>
    <row r="851" spans="3:4" ht="17.45" customHeight="1">
      <c r="C851" s="58"/>
      <c r="D851" s="49"/>
    </row>
    <row r="852" spans="3:4" ht="17.45" customHeight="1">
      <c r="C852" s="58"/>
      <c r="D852" s="49"/>
    </row>
    <row r="853" spans="3:4" ht="17.45" customHeight="1">
      <c r="C853" s="58"/>
      <c r="D853" s="49"/>
    </row>
    <row r="854" spans="3:4" ht="17.45" customHeight="1">
      <c r="C854" s="58"/>
      <c r="D854" s="49"/>
    </row>
    <row r="855" spans="3:4" ht="17.45" customHeight="1">
      <c r="C855" s="58"/>
      <c r="D855" s="49"/>
    </row>
    <row r="856" spans="3:4" ht="17.45" customHeight="1">
      <c r="C856" s="58"/>
      <c r="D856" s="49"/>
    </row>
    <row r="857" spans="3:4" ht="17.45" customHeight="1">
      <c r="C857" s="58"/>
      <c r="D857" s="49"/>
    </row>
    <row r="858" spans="3:4" ht="17.45" customHeight="1">
      <c r="C858" s="58"/>
      <c r="D858" s="49"/>
    </row>
    <row r="859" spans="3:4" ht="17.45" customHeight="1">
      <c r="C859" s="58"/>
      <c r="D859" s="49"/>
    </row>
    <row r="860" spans="3:4" ht="17.45" customHeight="1">
      <c r="C860" s="58"/>
      <c r="D860" s="49"/>
    </row>
    <row r="861" spans="3:4" ht="17.45" customHeight="1">
      <c r="C861" s="58"/>
      <c r="D861" s="49"/>
    </row>
    <row r="862" spans="3:4" ht="17.45" customHeight="1">
      <c r="C862" s="58"/>
      <c r="D862" s="49"/>
    </row>
    <row r="863" spans="3:4" ht="17.45" customHeight="1">
      <c r="C863" s="58"/>
      <c r="D863" s="49"/>
    </row>
    <row r="864" spans="3:4" ht="17.45" customHeight="1">
      <c r="C864" s="58"/>
      <c r="D864" s="49"/>
    </row>
    <row r="865" spans="3:4" ht="17.45" customHeight="1">
      <c r="C865" s="58"/>
      <c r="D865" s="49"/>
    </row>
    <row r="866" spans="3:4" ht="17.45" customHeight="1">
      <c r="C866" s="58"/>
      <c r="D866" s="49"/>
    </row>
    <row r="867" spans="3:4" ht="17.45" customHeight="1">
      <c r="C867" s="58"/>
      <c r="D867" s="49"/>
    </row>
    <row r="868" spans="3:4" ht="17.45" customHeight="1">
      <c r="C868" s="58"/>
      <c r="D868" s="49"/>
    </row>
    <row r="869" spans="3:4" ht="17.45" customHeight="1">
      <c r="C869" s="58"/>
      <c r="D869" s="49"/>
    </row>
    <row r="870" spans="3:4" ht="17.45" customHeight="1">
      <c r="C870" s="58"/>
      <c r="D870" s="49"/>
    </row>
    <row r="871" spans="3:4" ht="17.45" customHeight="1">
      <c r="C871" s="58"/>
      <c r="D871" s="49"/>
    </row>
    <row r="872" spans="3:4" ht="17.45" customHeight="1">
      <c r="C872" s="58"/>
      <c r="D872" s="49"/>
    </row>
    <row r="873" spans="3:4" ht="17.45" customHeight="1">
      <c r="C873" s="58"/>
      <c r="D873" s="49"/>
    </row>
    <row r="874" spans="3:4" ht="17.45" customHeight="1">
      <c r="C874" s="58"/>
      <c r="D874" s="49"/>
    </row>
    <row r="875" spans="3:4" ht="17.45" customHeight="1">
      <c r="C875" s="58"/>
      <c r="D875" s="49"/>
    </row>
    <row r="876" spans="3:4" ht="17.45" customHeight="1">
      <c r="C876" s="58"/>
      <c r="D876" s="49"/>
    </row>
    <row r="877" spans="3:4" ht="17.45" customHeight="1">
      <c r="C877" s="58"/>
      <c r="D877" s="49"/>
    </row>
    <row r="878" spans="3:4" ht="17.45" customHeight="1">
      <c r="C878" s="58"/>
      <c r="D878" s="49"/>
    </row>
    <row r="879" spans="3:4" ht="17.45" customHeight="1">
      <c r="C879" s="58"/>
      <c r="D879" s="49"/>
    </row>
    <row r="880" spans="3:4" ht="17.45" customHeight="1">
      <c r="C880" s="58"/>
      <c r="D880" s="49"/>
    </row>
    <row r="881" spans="3:4" ht="17.45" customHeight="1">
      <c r="C881" s="58"/>
      <c r="D881" s="49"/>
    </row>
    <row r="882" spans="3:4" ht="17.45" customHeight="1">
      <c r="C882" s="58"/>
      <c r="D882" s="49"/>
    </row>
    <row r="883" spans="3:4" ht="17.45" customHeight="1">
      <c r="C883" s="58"/>
      <c r="D883" s="49"/>
    </row>
    <row r="884" spans="3:4" ht="17.45" customHeight="1">
      <c r="C884" s="58"/>
      <c r="D884" s="49"/>
    </row>
    <row r="885" spans="3:4" ht="17.45" customHeight="1">
      <c r="C885" s="58"/>
      <c r="D885" s="49"/>
    </row>
    <row r="886" spans="3:4" ht="17.45" customHeight="1">
      <c r="C886" s="58"/>
      <c r="D886" s="49"/>
    </row>
    <row r="887" spans="3:4" ht="17.45" customHeight="1">
      <c r="C887" s="58"/>
      <c r="D887" s="49"/>
    </row>
    <row r="888" spans="3:4" ht="17.45" customHeight="1">
      <c r="C888" s="58"/>
      <c r="D888" s="49"/>
    </row>
    <row r="889" spans="3:4" ht="17.45" customHeight="1">
      <c r="C889" s="58"/>
      <c r="D889" s="49"/>
    </row>
    <row r="890" spans="3:4" ht="17.45" customHeight="1">
      <c r="C890" s="58"/>
      <c r="D890" s="49"/>
    </row>
    <row r="891" spans="3:4" ht="17.45" customHeight="1">
      <c r="C891" s="58"/>
      <c r="D891" s="49"/>
    </row>
    <row r="892" spans="3:4" ht="17.45" customHeight="1">
      <c r="C892" s="58"/>
      <c r="D892" s="49"/>
    </row>
    <row r="893" spans="3:4" ht="17.45" customHeight="1">
      <c r="C893" s="58"/>
      <c r="D893" s="49"/>
    </row>
    <row r="894" spans="3:4" ht="17.45" customHeight="1">
      <c r="C894" s="58"/>
      <c r="D894" s="49"/>
    </row>
    <row r="895" spans="3:4" ht="17.45" customHeight="1">
      <c r="C895" s="58"/>
      <c r="D895" s="49"/>
    </row>
    <row r="896" spans="3:4" ht="17.45" customHeight="1">
      <c r="C896" s="58"/>
      <c r="D896" s="49"/>
    </row>
    <row r="897" spans="3:4" ht="17.45" customHeight="1">
      <c r="C897" s="58"/>
      <c r="D897" s="49"/>
    </row>
    <row r="898" spans="3:4" ht="17.45" customHeight="1">
      <c r="C898" s="58"/>
      <c r="D898" s="49"/>
    </row>
    <row r="899" spans="3:4" ht="17.45" customHeight="1">
      <c r="C899" s="58"/>
      <c r="D899" s="49"/>
    </row>
    <row r="900" spans="3:4" ht="17.45" customHeight="1">
      <c r="C900" s="58"/>
      <c r="D900" s="49"/>
    </row>
    <row r="901" spans="3:4" ht="17.45" customHeight="1">
      <c r="C901" s="58"/>
      <c r="D901" s="49"/>
    </row>
    <row r="902" spans="3:4" ht="17.45" customHeight="1">
      <c r="C902" s="58"/>
      <c r="D902" s="49"/>
    </row>
    <row r="903" spans="3:4" ht="17.45" customHeight="1">
      <c r="C903" s="58"/>
      <c r="D903" s="49"/>
    </row>
    <row r="904" spans="3:4" ht="17.45" customHeight="1">
      <c r="C904" s="58"/>
      <c r="D904" s="49"/>
    </row>
    <row r="905" spans="3:4" ht="17.45" customHeight="1">
      <c r="C905" s="58"/>
      <c r="D905" s="49"/>
    </row>
    <row r="906" spans="3:4" ht="17.45" customHeight="1">
      <c r="C906" s="58"/>
      <c r="D906" s="49"/>
    </row>
    <row r="907" spans="3:4" ht="17.45" customHeight="1">
      <c r="C907" s="58"/>
      <c r="D907" s="49"/>
    </row>
    <row r="908" spans="3:4" ht="17.45" customHeight="1">
      <c r="C908" s="58"/>
      <c r="D908" s="49"/>
    </row>
    <row r="909" spans="3:4" ht="17.45" customHeight="1">
      <c r="C909" s="58"/>
      <c r="D909" s="49"/>
    </row>
    <row r="910" spans="3:4" ht="17.45" customHeight="1">
      <c r="C910" s="58"/>
      <c r="D910" s="49"/>
    </row>
    <row r="911" spans="3:4" ht="17.45" customHeight="1">
      <c r="C911" s="58"/>
      <c r="D911" s="49"/>
    </row>
    <row r="912" spans="3:4" ht="17.45" customHeight="1">
      <c r="C912" s="58"/>
      <c r="D912" s="49"/>
    </row>
    <row r="913" spans="3:4" ht="17.45" customHeight="1">
      <c r="C913" s="58"/>
      <c r="D913" s="49"/>
    </row>
    <row r="914" spans="3:4" ht="17.45" customHeight="1">
      <c r="C914" s="58"/>
      <c r="D914" s="49"/>
    </row>
    <row r="915" spans="3:4" ht="17.45" customHeight="1">
      <c r="C915" s="58"/>
      <c r="D915" s="49"/>
    </row>
    <row r="916" spans="3:4" ht="17.45" customHeight="1">
      <c r="C916" s="58"/>
      <c r="D916" s="49"/>
    </row>
    <row r="917" spans="3:4" ht="17.45" customHeight="1">
      <c r="C917" s="58"/>
      <c r="D917" s="49"/>
    </row>
    <row r="918" spans="3:4" ht="17.45" customHeight="1">
      <c r="C918" s="58"/>
      <c r="D918" s="49"/>
    </row>
    <row r="919" spans="3:4" ht="17.45" customHeight="1">
      <c r="C919" s="58"/>
      <c r="D919" s="49"/>
    </row>
    <row r="920" spans="3:4" ht="17.45" customHeight="1">
      <c r="C920" s="58"/>
      <c r="D920" s="49"/>
    </row>
    <row r="921" spans="3:4" ht="17.45" customHeight="1">
      <c r="C921" s="58"/>
      <c r="D921" s="49"/>
    </row>
    <row r="922" spans="3:4" ht="17.45" customHeight="1">
      <c r="C922" s="58"/>
      <c r="D922" s="49"/>
    </row>
    <row r="923" spans="3:4" ht="17.45" customHeight="1">
      <c r="C923" s="58"/>
      <c r="D923" s="49"/>
    </row>
    <row r="924" spans="3:4" ht="17.45" customHeight="1">
      <c r="C924" s="58"/>
      <c r="D924" s="49"/>
    </row>
    <row r="925" spans="3:4" ht="17.45" customHeight="1">
      <c r="C925" s="58"/>
      <c r="D925" s="49"/>
    </row>
    <row r="926" spans="3:4" ht="17.45" customHeight="1">
      <c r="C926" s="58"/>
      <c r="D926" s="49"/>
    </row>
    <row r="927" spans="3:4" ht="17.45" customHeight="1">
      <c r="C927" s="58"/>
      <c r="D927" s="49"/>
    </row>
    <row r="928" spans="3:4" ht="17.45" customHeight="1">
      <c r="C928" s="58"/>
      <c r="D928" s="49"/>
    </row>
    <row r="929" spans="3:4" ht="17.45" customHeight="1">
      <c r="C929" s="58"/>
      <c r="D929" s="49"/>
    </row>
    <row r="930" spans="3:4" ht="17.45" customHeight="1">
      <c r="C930" s="58"/>
      <c r="D930" s="49"/>
    </row>
    <row r="931" spans="3:4" ht="17.45" customHeight="1">
      <c r="C931" s="58"/>
      <c r="D931" s="49"/>
    </row>
    <row r="932" spans="3:4" ht="17.45" customHeight="1">
      <c r="C932" s="58"/>
      <c r="D932" s="49"/>
    </row>
    <row r="933" spans="3:4" ht="17.45" customHeight="1">
      <c r="C933" s="58"/>
      <c r="D933" s="49"/>
    </row>
    <row r="934" spans="3:4" ht="17.45" customHeight="1">
      <c r="C934" s="58"/>
      <c r="D934" s="49"/>
    </row>
    <row r="935" spans="3:4" ht="17.45" customHeight="1">
      <c r="C935" s="58"/>
      <c r="D935" s="49"/>
    </row>
    <row r="936" spans="3:4" ht="17.45" customHeight="1">
      <c r="C936" s="58"/>
      <c r="D936" s="49"/>
    </row>
    <row r="937" spans="3:4" ht="17.45" customHeight="1">
      <c r="C937" s="58"/>
      <c r="D937" s="49"/>
    </row>
    <row r="938" spans="3:4" ht="17.45" customHeight="1">
      <c r="C938" s="58"/>
      <c r="D938" s="49"/>
    </row>
    <row r="939" spans="3:4" ht="17.45" customHeight="1">
      <c r="C939" s="58"/>
      <c r="D939" s="49"/>
    </row>
    <row r="940" spans="3:4" ht="17.45" customHeight="1">
      <c r="C940" s="58"/>
      <c r="D940" s="49"/>
    </row>
    <row r="941" spans="3:4" ht="17.45" customHeight="1">
      <c r="C941" s="58"/>
      <c r="D941" s="49"/>
    </row>
    <row r="942" spans="3:4" ht="17.45" customHeight="1">
      <c r="C942" s="58"/>
      <c r="D942" s="49"/>
    </row>
    <row r="943" spans="3:4" ht="17.45" customHeight="1">
      <c r="C943" s="58"/>
      <c r="D943" s="49"/>
    </row>
    <row r="944" spans="3:4" ht="17.45" customHeight="1">
      <c r="C944" s="58"/>
      <c r="D944" s="49"/>
    </row>
    <row r="945" spans="3:4" ht="17.45" customHeight="1">
      <c r="C945" s="58"/>
      <c r="D945" s="49"/>
    </row>
    <row r="946" spans="3:4" ht="17.45" customHeight="1">
      <c r="C946" s="58"/>
      <c r="D946" s="49"/>
    </row>
    <row r="947" spans="3:4" ht="17.45" customHeight="1">
      <c r="C947" s="58"/>
      <c r="D947" s="49"/>
    </row>
    <row r="948" spans="3:4" ht="17.45" customHeight="1">
      <c r="C948" s="58"/>
      <c r="D948" s="49"/>
    </row>
    <row r="949" spans="3:4" ht="17.45" customHeight="1">
      <c r="C949" s="58"/>
      <c r="D949" s="49"/>
    </row>
    <row r="950" spans="3:4" ht="17.45" customHeight="1">
      <c r="C950" s="58"/>
      <c r="D950" s="49"/>
    </row>
    <row r="951" spans="3:4" ht="17.45" customHeight="1">
      <c r="C951" s="58"/>
      <c r="D951" s="49"/>
    </row>
    <row r="952" spans="3:4" ht="17.45" customHeight="1">
      <c r="C952" s="58"/>
      <c r="D952" s="49"/>
    </row>
    <row r="953" spans="3:4" ht="17.45" customHeight="1">
      <c r="C953" s="58"/>
      <c r="D953" s="49"/>
    </row>
    <row r="954" spans="3:4" ht="17.45" customHeight="1">
      <c r="C954" s="58"/>
      <c r="D954" s="49"/>
    </row>
    <row r="955" spans="3:4" ht="17.45" customHeight="1">
      <c r="C955" s="58"/>
      <c r="D955" s="49"/>
    </row>
    <row r="956" spans="3:4" ht="17.45" customHeight="1">
      <c r="C956" s="58"/>
      <c r="D956" s="49"/>
    </row>
    <row r="957" spans="3:4" ht="17.45" customHeight="1">
      <c r="C957" s="58"/>
      <c r="D957" s="49"/>
    </row>
    <row r="958" spans="3:4" ht="17.45" customHeight="1">
      <c r="C958" s="58"/>
      <c r="D958" s="49"/>
    </row>
    <row r="959" spans="3:4" ht="17.45" customHeight="1">
      <c r="C959" s="58"/>
      <c r="D959" s="49"/>
    </row>
    <row r="960" spans="3:4" ht="17.45" customHeight="1">
      <c r="C960" s="58"/>
      <c r="D960" s="49"/>
    </row>
    <row r="961" spans="3:4" ht="17.45" customHeight="1">
      <c r="C961" s="58"/>
      <c r="D961" s="49"/>
    </row>
    <row r="962" spans="3:4" ht="17.45" customHeight="1">
      <c r="C962" s="58"/>
      <c r="D962" s="49"/>
    </row>
    <row r="963" spans="3:4" ht="17.45" customHeight="1">
      <c r="C963" s="58"/>
      <c r="D963" s="49"/>
    </row>
    <row r="964" spans="3:4" ht="17.45" customHeight="1">
      <c r="C964" s="58"/>
      <c r="D964" s="49"/>
    </row>
    <row r="965" spans="3:4" ht="17.45" customHeight="1">
      <c r="C965" s="58"/>
      <c r="D965" s="49"/>
    </row>
    <row r="966" spans="3:4" ht="17.45" customHeight="1">
      <c r="C966" s="58"/>
      <c r="D966" s="49"/>
    </row>
    <row r="967" spans="3:4" ht="17.45" customHeight="1">
      <c r="C967" s="58"/>
      <c r="D967" s="49"/>
    </row>
    <row r="968" spans="3:4" ht="17.45" customHeight="1">
      <c r="C968" s="58"/>
      <c r="D968" s="49"/>
    </row>
    <row r="969" spans="3:4" ht="17.45" customHeight="1">
      <c r="C969" s="58"/>
      <c r="D969" s="49"/>
    </row>
    <row r="970" spans="3:4" ht="17.45" customHeight="1">
      <c r="C970" s="58"/>
      <c r="D970" s="49"/>
    </row>
    <row r="971" spans="3:4" ht="17.45" customHeight="1">
      <c r="C971" s="58"/>
      <c r="D971" s="49"/>
    </row>
    <row r="972" spans="3:4" ht="17.45" customHeight="1">
      <c r="C972" s="58"/>
      <c r="D972" s="49"/>
    </row>
    <row r="973" spans="3:4" ht="17.45" customHeight="1">
      <c r="C973" s="58"/>
      <c r="D973" s="49"/>
    </row>
    <row r="974" spans="3:4" ht="17.45" customHeight="1">
      <c r="C974" s="58"/>
      <c r="D974" s="49"/>
    </row>
    <row r="975" spans="3:4" ht="17.45" customHeight="1">
      <c r="C975" s="58"/>
      <c r="D975" s="49"/>
    </row>
    <row r="976" spans="3:4" ht="17.45" customHeight="1">
      <c r="C976" s="58"/>
      <c r="D976" s="49"/>
    </row>
    <row r="977" spans="3:4" ht="17.45" customHeight="1">
      <c r="C977" s="58"/>
      <c r="D977" s="49"/>
    </row>
    <row r="978" spans="3:4" ht="17.45" customHeight="1">
      <c r="C978" s="58"/>
      <c r="D978" s="49"/>
    </row>
    <row r="979" spans="3:4" ht="17.45" customHeight="1">
      <c r="C979" s="58"/>
      <c r="D979" s="49"/>
    </row>
    <row r="980" spans="3:4" ht="17.45" customHeight="1">
      <c r="C980" s="58"/>
      <c r="D980" s="49"/>
    </row>
    <row r="981" spans="3:4" ht="17.45" customHeight="1">
      <c r="C981" s="58"/>
      <c r="D981" s="49"/>
    </row>
    <row r="982" spans="3:4" ht="17.45" customHeight="1">
      <c r="C982" s="58"/>
      <c r="D982" s="49"/>
    </row>
    <row r="983" spans="3:4" ht="17.45" customHeight="1">
      <c r="C983" s="58"/>
      <c r="D983" s="49"/>
    </row>
    <row r="984" spans="3:4" ht="17.45" customHeight="1">
      <c r="C984" s="58"/>
      <c r="D984" s="49"/>
    </row>
    <row r="985" spans="3:4" ht="17.45" customHeight="1">
      <c r="C985" s="58"/>
      <c r="D985" s="49"/>
    </row>
    <row r="986" spans="3:4" ht="17.45" customHeight="1">
      <c r="C986" s="58"/>
      <c r="D986" s="49"/>
    </row>
    <row r="987" spans="3:4" ht="17.45" customHeight="1">
      <c r="C987" s="58"/>
      <c r="D987" s="49"/>
    </row>
    <row r="988" spans="3:4" ht="17.45" customHeight="1">
      <c r="C988" s="58"/>
      <c r="D988" s="49"/>
    </row>
    <row r="989" spans="3:4" ht="17.45" customHeight="1">
      <c r="C989" s="58"/>
      <c r="D989" s="49"/>
    </row>
    <row r="990" spans="3:4" ht="17.45" customHeight="1">
      <c r="C990" s="58"/>
      <c r="D990" s="49"/>
    </row>
    <row r="991" spans="3:4" ht="17.45" customHeight="1">
      <c r="C991" s="58"/>
      <c r="D991" s="49"/>
    </row>
    <row r="992" spans="3:4" ht="17.45" customHeight="1">
      <c r="C992" s="58"/>
      <c r="D992" s="49"/>
    </row>
    <row r="993" spans="3:4" ht="17.45" customHeight="1">
      <c r="C993" s="58"/>
      <c r="D993" s="49"/>
    </row>
    <row r="994" spans="3:4" ht="17.45" customHeight="1">
      <c r="C994" s="58"/>
      <c r="D994" s="49"/>
    </row>
    <row r="995" spans="3:4" ht="17.45" customHeight="1">
      <c r="C995" s="58"/>
      <c r="D995" s="49"/>
    </row>
    <row r="996" spans="3:4" ht="17.45" customHeight="1">
      <c r="C996" s="58"/>
      <c r="D996" s="49"/>
    </row>
    <row r="997" spans="3:4" ht="17.45" customHeight="1">
      <c r="C997" s="58"/>
      <c r="D997" s="49"/>
    </row>
    <row r="998" spans="3:4" ht="17.45" customHeight="1">
      <c r="C998" s="58"/>
      <c r="D998" s="49"/>
    </row>
    <row r="999" spans="3:4" ht="17.45" customHeight="1">
      <c r="C999" s="58"/>
      <c r="D999" s="49"/>
    </row>
    <row r="1000" spans="3:4" ht="17.45" customHeight="1">
      <c r="C1000" s="58"/>
      <c r="D1000" s="49"/>
    </row>
    <row r="1001" spans="3:4" ht="17.45" customHeight="1">
      <c r="C1001" s="58"/>
      <c r="D1001" s="49"/>
    </row>
    <row r="1002" spans="3:4" ht="17.45" customHeight="1">
      <c r="C1002" s="58"/>
      <c r="D1002" s="49"/>
    </row>
    <row r="1003" spans="3:4" ht="17.45" customHeight="1">
      <c r="C1003" s="58"/>
      <c r="D1003" s="49"/>
    </row>
    <row r="1004" spans="3:4" ht="17.45" customHeight="1">
      <c r="C1004" s="58"/>
      <c r="D1004" s="49"/>
    </row>
    <row r="1005" spans="3:4" ht="17.45" customHeight="1">
      <c r="C1005" s="58"/>
      <c r="D1005" s="49"/>
    </row>
    <row r="1006" spans="3:4" ht="17.45" customHeight="1">
      <c r="C1006" s="58"/>
      <c r="D1006" s="49"/>
    </row>
    <row r="1007" spans="3:4" ht="17.45" customHeight="1">
      <c r="C1007" s="58"/>
      <c r="D1007" s="49"/>
    </row>
    <row r="1008" spans="3:4" ht="17.45" customHeight="1">
      <c r="C1008" s="58"/>
      <c r="D1008" s="49"/>
    </row>
    <row r="1009" spans="3:4" ht="17.45" customHeight="1">
      <c r="C1009" s="58"/>
      <c r="D1009" s="49"/>
    </row>
    <row r="1010" spans="3:4" ht="17.45" customHeight="1">
      <c r="C1010" s="58"/>
      <c r="D1010" s="49"/>
    </row>
    <row r="1011" spans="3:4" ht="17.45" customHeight="1">
      <c r="C1011" s="58"/>
      <c r="D1011" s="49"/>
    </row>
    <row r="1012" spans="3:4" ht="17.45" customHeight="1">
      <c r="C1012" s="58"/>
      <c r="D1012" s="49"/>
    </row>
    <row r="1013" spans="3:4" ht="17.45" customHeight="1">
      <c r="C1013" s="58"/>
      <c r="D1013" s="49"/>
    </row>
    <row r="1014" spans="3:4" ht="17.45" customHeight="1">
      <c r="C1014" s="58"/>
      <c r="D1014" s="49"/>
    </row>
    <row r="1015" spans="3:4" ht="17.45" customHeight="1">
      <c r="C1015" s="58"/>
      <c r="D1015" s="49"/>
    </row>
    <row r="1016" spans="3:4" ht="17.45" customHeight="1">
      <c r="C1016" s="58"/>
      <c r="D1016" s="49"/>
    </row>
    <row r="1017" spans="3:4" ht="17.45" customHeight="1">
      <c r="C1017" s="58"/>
      <c r="D1017" s="49"/>
    </row>
    <row r="1018" spans="3:4" ht="17.45" customHeight="1">
      <c r="C1018" s="58"/>
      <c r="D1018" s="49"/>
    </row>
    <row r="1019" spans="3:4" ht="17.45" customHeight="1">
      <c r="C1019" s="58"/>
      <c r="D1019" s="49"/>
    </row>
    <row r="1020" spans="3:4" ht="17.45" customHeight="1">
      <c r="C1020" s="58"/>
      <c r="D1020" s="49"/>
    </row>
    <row r="1021" spans="3:4" ht="17.45" customHeight="1">
      <c r="C1021" s="58"/>
      <c r="D1021" s="49"/>
    </row>
    <row r="1022" spans="3:4" ht="17.45" customHeight="1">
      <c r="C1022" s="58"/>
      <c r="D1022" s="49"/>
    </row>
    <row r="1023" spans="3:4" ht="17.45" customHeight="1">
      <c r="C1023" s="58"/>
      <c r="D1023" s="49"/>
    </row>
    <row r="1024" spans="3:4" ht="17.45" customHeight="1">
      <c r="C1024" s="58"/>
      <c r="D1024" s="49"/>
    </row>
    <row r="1025" spans="3:4" ht="17.45" customHeight="1">
      <c r="C1025" s="58"/>
      <c r="D1025" s="49"/>
    </row>
    <row r="1026" spans="3:4" ht="17.45" customHeight="1">
      <c r="C1026" s="58"/>
      <c r="D1026" s="49"/>
    </row>
    <row r="1027" spans="3:4" ht="17.45" customHeight="1">
      <c r="C1027" s="58"/>
      <c r="D1027" s="49"/>
    </row>
    <row r="1028" spans="3:4" ht="17.45" customHeight="1">
      <c r="C1028" s="58"/>
      <c r="D1028" s="49"/>
    </row>
    <row r="1029" spans="3:4" ht="17.45" customHeight="1">
      <c r="C1029" s="58"/>
      <c r="D1029" s="49"/>
    </row>
    <row r="1030" spans="3:4" ht="17.45" customHeight="1">
      <c r="C1030" s="58"/>
      <c r="D1030" s="49"/>
    </row>
    <row r="1031" spans="3:4" ht="17.45" customHeight="1">
      <c r="C1031" s="58"/>
      <c r="D1031" s="49"/>
    </row>
    <row r="1032" spans="3:4" ht="17.45" customHeight="1">
      <c r="C1032" s="58"/>
      <c r="D1032" s="49"/>
    </row>
    <row r="1033" spans="3:4" ht="17.45" customHeight="1">
      <c r="C1033" s="58"/>
      <c r="D1033" s="49"/>
    </row>
    <row r="1034" spans="3:4" ht="17.45" customHeight="1">
      <c r="C1034" s="58"/>
      <c r="D1034" s="49"/>
    </row>
    <row r="1035" spans="3:4" ht="17.45" customHeight="1">
      <c r="C1035" s="58"/>
      <c r="D1035" s="49"/>
    </row>
    <row r="1036" spans="3:4" ht="17.45" customHeight="1">
      <c r="C1036" s="58"/>
      <c r="D1036" s="49"/>
    </row>
    <row r="1037" spans="3:4" ht="17.45" customHeight="1">
      <c r="C1037" s="58"/>
      <c r="D1037" s="49"/>
    </row>
    <row r="1038" spans="3:4" ht="17.45" customHeight="1">
      <c r="C1038" s="58"/>
      <c r="D1038" s="49"/>
    </row>
    <row r="1039" spans="3:4" ht="17.45" customHeight="1">
      <c r="C1039" s="58"/>
      <c r="D1039" s="49"/>
    </row>
    <row r="1040" spans="3:4" ht="17.45" customHeight="1">
      <c r="C1040" s="58"/>
      <c r="D1040" s="49"/>
    </row>
    <row r="1041" spans="3:4" ht="17.45" customHeight="1">
      <c r="C1041" s="58"/>
      <c r="D1041" s="49"/>
    </row>
    <row r="1042" spans="3:4" ht="17.45" customHeight="1">
      <c r="C1042" s="58"/>
      <c r="D1042" s="49"/>
    </row>
    <row r="1043" spans="3:4" ht="17.45" customHeight="1">
      <c r="C1043" s="58"/>
      <c r="D1043" s="49"/>
    </row>
    <row r="1044" spans="3:4" ht="17.45" customHeight="1">
      <c r="C1044" s="58"/>
      <c r="D1044" s="49"/>
    </row>
    <row r="1045" spans="3:4" ht="17.45" customHeight="1">
      <c r="C1045" s="58"/>
      <c r="D1045" s="49"/>
    </row>
    <row r="1046" spans="3:4" ht="17.45" customHeight="1">
      <c r="C1046" s="58"/>
      <c r="D1046" s="49"/>
    </row>
    <row r="1047" spans="3:4" ht="17.45" customHeight="1">
      <c r="C1047" s="58"/>
      <c r="D1047" s="49"/>
    </row>
    <row r="1048" spans="3:4" ht="17.45" customHeight="1">
      <c r="C1048" s="58"/>
      <c r="D1048" s="49"/>
    </row>
    <row r="1049" spans="3:4" ht="17.45" customHeight="1">
      <c r="C1049" s="58"/>
      <c r="D1049" s="49"/>
    </row>
    <row r="1050" spans="3:4" ht="17.45" customHeight="1">
      <c r="C1050" s="58"/>
      <c r="D1050" s="49"/>
    </row>
    <row r="1051" spans="3:4" ht="17.45" customHeight="1">
      <c r="C1051" s="58"/>
      <c r="D1051" s="49"/>
    </row>
    <row r="1052" spans="3:4" ht="17.45" customHeight="1">
      <c r="C1052" s="58"/>
      <c r="D1052" s="49"/>
    </row>
    <row r="1053" spans="3:4" ht="17.45" customHeight="1">
      <c r="C1053" s="58"/>
      <c r="D1053" s="49"/>
    </row>
    <row r="1054" spans="3:4" ht="17.45" customHeight="1">
      <c r="C1054" s="58"/>
      <c r="D1054" s="49"/>
    </row>
    <row r="1055" spans="3:4" ht="17.45" customHeight="1">
      <c r="C1055" s="58"/>
      <c r="D1055" s="49"/>
    </row>
    <row r="1056" spans="3:4" ht="17.45" customHeight="1">
      <c r="C1056" s="58"/>
      <c r="D1056" s="49"/>
    </row>
    <row r="1057" spans="3:4" ht="17.45" customHeight="1">
      <c r="C1057" s="58"/>
      <c r="D1057" s="49"/>
    </row>
    <row r="1058" spans="3:4" ht="17.45" customHeight="1">
      <c r="C1058" s="58"/>
      <c r="D1058" s="49"/>
    </row>
    <row r="1059" spans="3:4" ht="17.45" customHeight="1">
      <c r="C1059" s="58"/>
      <c r="D1059" s="49"/>
    </row>
    <row r="1060" spans="3:4" ht="17.45" customHeight="1">
      <c r="C1060" s="58"/>
      <c r="D1060" s="49"/>
    </row>
    <row r="1061" spans="3:4" ht="17.45" customHeight="1">
      <c r="C1061" s="58"/>
      <c r="D1061" s="49"/>
    </row>
    <row r="1062" spans="3:4" ht="17.45" customHeight="1">
      <c r="C1062" s="58"/>
      <c r="D1062" s="49"/>
    </row>
    <row r="1063" spans="3:4" ht="17.45" customHeight="1">
      <c r="C1063" s="58"/>
      <c r="D1063" s="49"/>
    </row>
    <row r="1064" spans="3:4" ht="17.45" customHeight="1">
      <c r="C1064" s="58"/>
      <c r="D1064" s="49"/>
    </row>
    <row r="1065" spans="3:4" ht="17.45" customHeight="1">
      <c r="C1065" s="58"/>
      <c r="D1065" s="49"/>
    </row>
    <row r="1066" spans="3:4" ht="17.45" customHeight="1">
      <c r="C1066" s="58"/>
      <c r="D1066" s="49"/>
    </row>
    <row r="1067" spans="3:4" ht="17.45" customHeight="1">
      <c r="C1067" s="58"/>
      <c r="D1067" s="49"/>
    </row>
    <row r="1068" spans="3:4" ht="17.45" customHeight="1">
      <c r="C1068" s="58"/>
      <c r="D1068" s="49"/>
    </row>
    <row r="1069" spans="3:4" ht="17.45" customHeight="1">
      <c r="C1069" s="58"/>
      <c r="D1069" s="49"/>
    </row>
    <row r="1070" spans="3:4" ht="17.45" customHeight="1">
      <c r="C1070" s="58"/>
      <c r="D1070" s="49"/>
    </row>
    <row r="1071" spans="3:4" ht="17.45" customHeight="1">
      <c r="C1071" s="58"/>
      <c r="D1071" s="49"/>
    </row>
    <row r="1072" spans="3:4" ht="17.45" customHeight="1">
      <c r="C1072" s="58"/>
      <c r="D1072" s="49"/>
    </row>
    <row r="1073" spans="3:4" ht="17.45" customHeight="1">
      <c r="C1073" s="58"/>
      <c r="D1073" s="49"/>
    </row>
    <row r="1074" spans="3:4" ht="17.45" customHeight="1">
      <c r="C1074" s="58"/>
      <c r="D1074" s="49"/>
    </row>
    <row r="1075" spans="3:4" ht="17.45" customHeight="1">
      <c r="C1075" s="58"/>
      <c r="D1075" s="49"/>
    </row>
    <row r="1076" spans="3:4" ht="17.45" customHeight="1">
      <c r="C1076" s="58"/>
      <c r="D1076" s="49"/>
    </row>
    <row r="1077" spans="3:4" ht="17.45" customHeight="1">
      <c r="C1077" s="58"/>
      <c r="D1077" s="49"/>
    </row>
    <row r="1078" spans="3:4" ht="17.45" customHeight="1">
      <c r="C1078" s="58"/>
      <c r="D1078" s="49"/>
    </row>
    <row r="1079" spans="3:4" ht="17.45" customHeight="1">
      <c r="C1079" s="58"/>
      <c r="D1079" s="49"/>
    </row>
    <row r="1080" spans="3:4" ht="17.45" customHeight="1">
      <c r="C1080" s="58"/>
      <c r="D1080" s="49"/>
    </row>
    <row r="1081" spans="3:4" ht="17.45" customHeight="1">
      <c r="C1081" s="58"/>
      <c r="D1081" s="49"/>
    </row>
    <row r="1082" spans="3:4" ht="17.45" customHeight="1">
      <c r="C1082" s="58"/>
      <c r="D1082" s="49"/>
    </row>
    <row r="1083" spans="3:4" ht="17.45" customHeight="1">
      <c r="C1083" s="58"/>
      <c r="D1083" s="49"/>
    </row>
    <row r="1084" spans="3:4" ht="17.45" customHeight="1">
      <c r="C1084" s="58"/>
      <c r="D1084" s="49"/>
    </row>
    <row r="1085" spans="3:4" ht="17.45" customHeight="1">
      <c r="C1085" s="58"/>
      <c r="D1085" s="49"/>
    </row>
    <row r="1086" spans="3:4" ht="17.45" customHeight="1">
      <c r="C1086" s="58"/>
      <c r="D1086" s="49"/>
    </row>
    <row r="1087" spans="3:4" ht="17.45" customHeight="1">
      <c r="C1087" s="58"/>
      <c r="D1087" s="49"/>
    </row>
    <row r="1088" spans="3:4" ht="17.45" customHeight="1">
      <c r="C1088" s="58"/>
      <c r="D1088" s="49"/>
    </row>
    <row r="1089" spans="3:4" ht="17.45" customHeight="1">
      <c r="C1089" s="58"/>
      <c r="D1089" s="49"/>
    </row>
    <row r="1090" spans="3:4" ht="17.45" customHeight="1">
      <c r="C1090" s="58"/>
      <c r="D1090" s="49"/>
    </row>
    <row r="1091" spans="3:4" ht="17.45" customHeight="1">
      <c r="C1091" s="58"/>
      <c r="D1091" s="49"/>
    </row>
    <row r="1092" spans="3:4" ht="17.45" customHeight="1">
      <c r="C1092" s="58"/>
      <c r="D1092" s="49"/>
    </row>
    <row r="1093" spans="3:4" ht="17.45" customHeight="1">
      <c r="C1093" s="58"/>
      <c r="D1093" s="49"/>
    </row>
    <row r="1094" spans="3:4" ht="17.45" customHeight="1">
      <c r="C1094" s="58"/>
      <c r="D1094" s="49"/>
    </row>
    <row r="1095" spans="3:4" ht="17.45" customHeight="1">
      <c r="C1095" s="58"/>
      <c r="D1095" s="49"/>
    </row>
    <row r="1096" spans="3:4" ht="17.45" customHeight="1">
      <c r="C1096" s="58"/>
      <c r="D1096" s="49"/>
    </row>
    <row r="1097" spans="3:4" ht="17.45" customHeight="1">
      <c r="C1097" s="58"/>
      <c r="D1097" s="49"/>
    </row>
    <row r="1098" spans="3:4" ht="17.45" customHeight="1">
      <c r="C1098" s="58"/>
      <c r="D1098" s="49"/>
    </row>
    <row r="1099" spans="3:4" ht="17.45" customHeight="1">
      <c r="C1099" s="58"/>
      <c r="D1099" s="49"/>
    </row>
    <row r="1100" spans="3:4" ht="17.45" customHeight="1">
      <c r="C1100" s="58"/>
      <c r="D1100" s="49"/>
    </row>
    <row r="1101" spans="3:4" ht="17.45" customHeight="1">
      <c r="C1101" s="58"/>
      <c r="D1101" s="49"/>
    </row>
    <row r="1102" spans="3:4" ht="17.45" customHeight="1">
      <c r="C1102" s="58"/>
      <c r="D1102" s="49"/>
    </row>
    <row r="1103" spans="3:4" ht="17.45" customHeight="1">
      <c r="C1103" s="58"/>
      <c r="D1103" s="49"/>
    </row>
    <row r="1104" spans="3:4" ht="17.45" customHeight="1">
      <c r="C1104" s="58"/>
      <c r="D1104" s="49"/>
    </row>
    <row r="1105" spans="3:4" ht="17.45" customHeight="1">
      <c r="C1105" s="58"/>
      <c r="D1105" s="49"/>
    </row>
    <row r="1106" spans="3:4" ht="17.45" customHeight="1">
      <c r="C1106" s="58"/>
      <c r="D1106" s="49"/>
    </row>
    <row r="1107" spans="3:4" ht="17.45" customHeight="1">
      <c r="C1107" s="58"/>
      <c r="D1107" s="49"/>
    </row>
    <row r="1108" spans="3:4" ht="17.45" customHeight="1">
      <c r="C1108" s="58"/>
      <c r="D1108" s="49"/>
    </row>
    <row r="1109" spans="3:4" ht="17.45" customHeight="1">
      <c r="C1109" s="58"/>
      <c r="D1109" s="49"/>
    </row>
    <row r="1110" spans="3:4" ht="17.45" customHeight="1">
      <c r="C1110" s="58"/>
      <c r="D1110" s="49"/>
    </row>
    <row r="1111" spans="3:4" ht="17.45" customHeight="1">
      <c r="C1111" s="58"/>
      <c r="D1111" s="49"/>
    </row>
    <row r="1112" spans="3:4" ht="17.45" customHeight="1">
      <c r="C1112" s="58"/>
      <c r="D1112" s="49"/>
    </row>
    <row r="1113" spans="3:4" ht="17.45" customHeight="1">
      <c r="C1113" s="58"/>
      <c r="D1113" s="49"/>
    </row>
    <row r="1114" spans="3:4" ht="17.45" customHeight="1">
      <c r="C1114" s="58"/>
      <c r="D1114" s="49"/>
    </row>
    <row r="1115" spans="3:4" ht="17.45" customHeight="1">
      <c r="C1115" s="58"/>
      <c r="D1115" s="49"/>
    </row>
    <row r="1116" spans="3:4" ht="17.45" customHeight="1">
      <c r="C1116" s="58"/>
      <c r="D1116" s="49"/>
    </row>
    <row r="1117" spans="3:4" ht="17.45" customHeight="1">
      <c r="C1117" s="58"/>
      <c r="D1117" s="49"/>
    </row>
    <row r="1118" spans="3:4" ht="17.45" customHeight="1">
      <c r="C1118" s="58"/>
      <c r="D1118" s="49"/>
    </row>
    <row r="1119" spans="3:4" ht="17.45" customHeight="1">
      <c r="C1119" s="58"/>
      <c r="D1119" s="49"/>
    </row>
    <row r="1120" spans="3:4" ht="17.45" customHeight="1">
      <c r="C1120" s="58"/>
      <c r="D1120" s="49"/>
    </row>
    <row r="1121" spans="3:4" ht="17.45" customHeight="1">
      <c r="C1121" s="58"/>
      <c r="D1121" s="49"/>
    </row>
    <row r="1122" spans="3:4" ht="17.45" customHeight="1">
      <c r="C1122" s="58"/>
      <c r="D1122" s="49"/>
    </row>
    <row r="1123" spans="3:4" ht="17.45" customHeight="1">
      <c r="C1123" s="58"/>
      <c r="D1123" s="49"/>
    </row>
    <row r="1124" spans="3:4" ht="17.45" customHeight="1">
      <c r="C1124" s="58"/>
      <c r="D1124" s="49"/>
    </row>
    <row r="1125" spans="3:4" ht="17.45" customHeight="1">
      <c r="C1125" s="58"/>
      <c r="D1125" s="49"/>
    </row>
    <row r="1126" spans="3:4" ht="17.45" customHeight="1">
      <c r="C1126" s="58"/>
      <c r="D1126" s="49"/>
    </row>
    <row r="1127" spans="3:4" ht="17.45" customHeight="1">
      <c r="C1127" s="58"/>
      <c r="D1127" s="49"/>
    </row>
    <row r="1128" spans="3:4" ht="17.45" customHeight="1">
      <c r="C1128" s="58"/>
      <c r="D1128" s="49"/>
    </row>
    <row r="1129" spans="3:4" ht="17.45" customHeight="1">
      <c r="C1129" s="58"/>
      <c r="D1129" s="49"/>
    </row>
    <row r="1130" spans="3:4" ht="17.45" customHeight="1">
      <c r="C1130" s="58"/>
      <c r="D1130" s="49"/>
    </row>
    <row r="1131" spans="3:4" ht="17.45" customHeight="1">
      <c r="C1131" s="58"/>
      <c r="D1131" s="49"/>
    </row>
    <row r="1132" spans="3:4" ht="17.45" customHeight="1">
      <c r="C1132" s="58"/>
      <c r="D1132" s="49"/>
    </row>
    <row r="1133" spans="3:4" ht="17.45" customHeight="1">
      <c r="C1133" s="58"/>
      <c r="D1133" s="49"/>
    </row>
    <row r="1134" spans="3:4" ht="17.45" customHeight="1">
      <c r="C1134" s="58"/>
      <c r="D1134" s="49"/>
    </row>
    <row r="1135" spans="3:4" ht="17.45" customHeight="1">
      <c r="C1135" s="58"/>
      <c r="D1135" s="49"/>
    </row>
    <row r="1136" spans="3:4" ht="17.45" customHeight="1">
      <c r="C1136" s="58"/>
      <c r="D1136" s="49"/>
    </row>
    <row r="1137" spans="3:4" ht="17.45" customHeight="1">
      <c r="C1137" s="58"/>
      <c r="D1137" s="49"/>
    </row>
    <row r="1138" spans="3:4" ht="17.45" customHeight="1">
      <c r="C1138" s="58"/>
      <c r="D1138" s="49"/>
    </row>
    <row r="1139" spans="3:4" ht="17.45" customHeight="1">
      <c r="C1139" s="58"/>
      <c r="D1139" s="49"/>
    </row>
    <row r="1140" spans="3:4" ht="17.45" customHeight="1">
      <c r="C1140" s="58"/>
      <c r="D1140" s="49"/>
    </row>
    <row r="1141" spans="3:4" ht="17.45" customHeight="1">
      <c r="C1141" s="58"/>
      <c r="D1141" s="49"/>
    </row>
    <row r="1142" spans="3:4" ht="17.45" customHeight="1">
      <c r="C1142" s="58"/>
      <c r="D1142" s="49"/>
    </row>
    <row r="1143" spans="3:4" ht="17.45" customHeight="1">
      <c r="C1143" s="58"/>
      <c r="D1143" s="49"/>
    </row>
    <row r="1144" spans="3:4" ht="17.45" customHeight="1">
      <c r="C1144" s="58"/>
      <c r="D1144" s="49"/>
    </row>
    <row r="1145" spans="3:4" ht="17.45" customHeight="1">
      <c r="C1145" s="58"/>
      <c r="D1145" s="49"/>
    </row>
    <row r="1146" spans="3:4" ht="17.45" customHeight="1">
      <c r="C1146" s="58"/>
      <c r="D1146" s="49"/>
    </row>
    <row r="1147" spans="3:4" ht="17.45" customHeight="1">
      <c r="C1147" s="58"/>
      <c r="D1147" s="49"/>
    </row>
    <row r="1148" spans="3:4" ht="17.45" customHeight="1">
      <c r="C1148" s="58"/>
      <c r="D1148" s="49"/>
    </row>
    <row r="1149" spans="3:4" ht="17.45" customHeight="1">
      <c r="C1149" s="58"/>
      <c r="D1149" s="49"/>
    </row>
    <row r="1150" spans="3:4" ht="17.45" customHeight="1">
      <c r="C1150" s="58"/>
      <c r="D1150" s="49"/>
    </row>
    <row r="1151" spans="3:4" ht="17.45" customHeight="1">
      <c r="C1151" s="58"/>
      <c r="D1151" s="49"/>
    </row>
    <row r="1152" spans="3:4" ht="17.45" customHeight="1">
      <c r="C1152" s="58"/>
      <c r="D1152" s="49"/>
    </row>
    <row r="1153" spans="3:4" ht="17.45" customHeight="1">
      <c r="C1153" s="58"/>
      <c r="D1153" s="49"/>
    </row>
    <row r="1154" spans="3:4" ht="17.45" customHeight="1">
      <c r="C1154" s="58"/>
      <c r="D1154" s="49"/>
    </row>
    <row r="1155" spans="3:4" ht="17.45" customHeight="1">
      <c r="C1155" s="58"/>
      <c r="D1155" s="49"/>
    </row>
    <row r="1156" spans="3:4" ht="17.45" customHeight="1">
      <c r="C1156" s="58"/>
      <c r="D1156" s="49"/>
    </row>
    <row r="1157" spans="3:4" ht="17.45" customHeight="1">
      <c r="C1157" s="58"/>
      <c r="D1157" s="49"/>
    </row>
    <row r="1158" spans="3:4" ht="17.45" customHeight="1">
      <c r="C1158" s="58"/>
      <c r="D1158" s="49"/>
    </row>
    <row r="1159" spans="3:4" ht="17.45" customHeight="1">
      <c r="C1159" s="58"/>
      <c r="D1159" s="49"/>
    </row>
    <row r="1160" spans="3:4" ht="17.45" customHeight="1">
      <c r="C1160" s="58"/>
      <c r="D1160" s="49"/>
    </row>
    <row r="1161" spans="3:4" ht="17.45" customHeight="1">
      <c r="C1161" s="58"/>
      <c r="D1161" s="49"/>
    </row>
    <row r="1162" spans="3:4" ht="17.45" customHeight="1">
      <c r="C1162" s="58"/>
      <c r="D1162" s="49"/>
    </row>
    <row r="1163" spans="3:4" ht="17.45" customHeight="1">
      <c r="C1163" s="58"/>
      <c r="D1163" s="49"/>
    </row>
    <row r="1164" spans="3:4" ht="17.45" customHeight="1">
      <c r="C1164" s="58"/>
      <c r="D1164" s="49"/>
    </row>
    <row r="1165" spans="3:4" ht="17.45" customHeight="1">
      <c r="C1165" s="58"/>
      <c r="D1165" s="49"/>
    </row>
    <row r="1166" spans="3:4" ht="17.45" customHeight="1">
      <c r="C1166" s="58"/>
      <c r="D1166" s="49"/>
    </row>
    <row r="1167" spans="3:4" ht="17.45" customHeight="1">
      <c r="C1167" s="58"/>
      <c r="D1167" s="49"/>
    </row>
    <row r="1168" spans="3:4" ht="17.45" customHeight="1">
      <c r="C1168" s="58"/>
      <c r="D1168" s="49"/>
    </row>
    <row r="1169" spans="3:4" ht="17.45" customHeight="1">
      <c r="C1169" s="58"/>
      <c r="D1169" s="49"/>
    </row>
    <row r="1170" spans="3:4" ht="17.45" customHeight="1">
      <c r="C1170" s="58"/>
      <c r="D1170" s="49"/>
    </row>
    <row r="1171" spans="3:4" ht="17.45" customHeight="1">
      <c r="C1171" s="58"/>
      <c r="D1171" s="49"/>
    </row>
    <row r="1172" spans="3:4" ht="17.45" customHeight="1">
      <c r="C1172" s="58"/>
      <c r="D1172" s="49"/>
    </row>
    <row r="1173" spans="3:4" ht="17.45" customHeight="1">
      <c r="C1173" s="58"/>
      <c r="D1173" s="49"/>
    </row>
    <row r="1174" spans="3:4" ht="17.45" customHeight="1">
      <c r="C1174" s="58"/>
      <c r="D1174" s="49"/>
    </row>
    <row r="1175" spans="3:4" ht="17.45" customHeight="1">
      <c r="C1175" s="58"/>
      <c r="D1175" s="49"/>
    </row>
    <row r="1176" spans="3:4" ht="17.45" customHeight="1">
      <c r="C1176" s="58"/>
      <c r="D1176" s="49"/>
    </row>
    <row r="1177" spans="3:4" ht="17.45" customHeight="1">
      <c r="C1177" s="58"/>
      <c r="D1177" s="49"/>
    </row>
    <row r="1178" spans="3:4" ht="17.45" customHeight="1">
      <c r="C1178" s="58"/>
      <c r="D1178" s="49"/>
    </row>
    <row r="1179" spans="3:4" ht="17.45" customHeight="1">
      <c r="C1179" s="58"/>
      <c r="D1179" s="49"/>
    </row>
    <row r="1180" spans="3:4" ht="17.45" customHeight="1">
      <c r="C1180" s="58"/>
      <c r="D1180" s="49"/>
    </row>
    <row r="1181" spans="3:4" ht="17.45" customHeight="1">
      <c r="C1181" s="58"/>
      <c r="D1181" s="49"/>
    </row>
    <row r="1182" spans="3:4" ht="17.45" customHeight="1">
      <c r="C1182" s="58"/>
      <c r="D1182" s="49"/>
    </row>
    <row r="1183" spans="3:4" ht="17.45" customHeight="1">
      <c r="C1183" s="58"/>
      <c r="D1183" s="49"/>
    </row>
    <row r="1184" spans="3:4" ht="17.45" customHeight="1">
      <c r="C1184" s="58"/>
      <c r="D1184" s="49"/>
    </row>
    <row r="1185" spans="3:4" ht="17.45" customHeight="1">
      <c r="C1185" s="58"/>
      <c r="D1185" s="49"/>
    </row>
    <row r="1186" spans="3:4" ht="17.45" customHeight="1">
      <c r="C1186" s="58"/>
      <c r="D1186" s="49"/>
    </row>
    <row r="1187" spans="3:4" ht="17.45" customHeight="1">
      <c r="C1187" s="58"/>
      <c r="D1187" s="49"/>
    </row>
    <row r="1188" spans="3:4" ht="17.45" customHeight="1">
      <c r="C1188" s="58"/>
      <c r="D1188" s="49"/>
    </row>
    <row r="1189" spans="3:4" ht="17.45" customHeight="1">
      <c r="C1189" s="58"/>
      <c r="D1189" s="49"/>
    </row>
    <row r="1190" spans="3:4" ht="17.45" customHeight="1">
      <c r="C1190" s="58"/>
      <c r="D1190" s="49"/>
    </row>
    <row r="1191" spans="3:4" ht="17.45" customHeight="1">
      <c r="C1191" s="58"/>
      <c r="D1191" s="49"/>
    </row>
    <row r="1192" spans="3:4" ht="17.45" customHeight="1">
      <c r="C1192" s="58"/>
      <c r="D1192" s="49"/>
    </row>
    <row r="1193" spans="3:4" ht="17.45" customHeight="1">
      <c r="C1193" s="58"/>
      <c r="D1193" s="49"/>
    </row>
    <row r="1194" spans="3:4" ht="17.45" customHeight="1">
      <c r="C1194" s="58"/>
      <c r="D1194" s="49"/>
    </row>
    <row r="1195" spans="3:4" ht="17.45" customHeight="1">
      <c r="C1195" s="58"/>
      <c r="D1195" s="49"/>
    </row>
    <row r="1196" spans="3:4" ht="17.45" customHeight="1">
      <c r="C1196" s="58"/>
      <c r="D1196" s="49"/>
    </row>
    <row r="1197" spans="3:4" ht="17.45" customHeight="1">
      <c r="C1197" s="58"/>
      <c r="D1197" s="49"/>
    </row>
    <row r="1198" spans="3:4" ht="17.45" customHeight="1">
      <c r="C1198" s="58"/>
      <c r="D1198" s="49"/>
    </row>
    <row r="1199" spans="3:4" ht="17.45" customHeight="1">
      <c r="C1199" s="58"/>
      <c r="D1199" s="49"/>
    </row>
    <row r="1200" spans="3:4" ht="17.45" customHeight="1">
      <c r="C1200" s="58"/>
      <c r="D1200" s="49"/>
    </row>
    <row r="1201" spans="3:4" ht="17.45" customHeight="1">
      <c r="C1201" s="58"/>
      <c r="D1201" s="49"/>
    </row>
    <row r="1202" spans="3:4" ht="17.45" customHeight="1">
      <c r="C1202" s="58"/>
      <c r="D1202" s="49"/>
    </row>
    <row r="1203" spans="3:4" ht="17.45" customHeight="1">
      <c r="C1203" s="58"/>
      <c r="D1203" s="49"/>
    </row>
    <row r="1204" spans="3:4" ht="17.45" customHeight="1">
      <c r="C1204" s="58"/>
      <c r="D1204" s="49"/>
    </row>
    <row r="1205" spans="3:4" ht="17.45" customHeight="1">
      <c r="C1205" s="58"/>
      <c r="D1205" s="49"/>
    </row>
    <row r="1206" spans="3:4" ht="17.45" customHeight="1">
      <c r="C1206" s="58"/>
      <c r="D1206" s="49"/>
    </row>
    <row r="1207" spans="3:4" ht="17.45" customHeight="1">
      <c r="C1207" s="58"/>
      <c r="D1207" s="49"/>
    </row>
    <row r="1208" spans="3:4" ht="17.45" customHeight="1">
      <c r="C1208" s="58"/>
      <c r="D1208" s="49"/>
    </row>
    <row r="1209" spans="3:4" ht="17.45" customHeight="1">
      <c r="C1209" s="58"/>
      <c r="D1209" s="49"/>
    </row>
    <row r="1210" spans="3:4" ht="17.45" customHeight="1">
      <c r="C1210" s="58"/>
      <c r="D1210" s="49"/>
    </row>
    <row r="1211" spans="3:4" ht="17.45" customHeight="1">
      <c r="C1211" s="58"/>
      <c r="D1211" s="49"/>
    </row>
    <row r="1212" spans="3:4" ht="17.45" customHeight="1">
      <c r="C1212" s="58"/>
      <c r="D1212" s="49"/>
    </row>
    <row r="1213" spans="3:4" ht="17.45" customHeight="1">
      <c r="C1213" s="58"/>
      <c r="D1213" s="49"/>
    </row>
    <row r="1214" spans="3:4" ht="17.45" customHeight="1">
      <c r="C1214" s="58"/>
      <c r="D1214" s="49"/>
    </row>
    <row r="1215" spans="3:4" ht="17.45" customHeight="1">
      <c r="C1215" s="58"/>
      <c r="D1215" s="49"/>
    </row>
    <row r="1216" spans="3:4" ht="17.45" customHeight="1">
      <c r="C1216" s="58"/>
      <c r="D1216" s="49"/>
    </row>
    <row r="1217" spans="3:4" ht="17.45" customHeight="1">
      <c r="C1217" s="58"/>
      <c r="D1217" s="49"/>
    </row>
    <row r="1218" spans="3:4" ht="17.45" customHeight="1">
      <c r="C1218" s="58"/>
      <c r="D1218" s="49"/>
    </row>
    <row r="1219" spans="3:4" ht="17.45" customHeight="1">
      <c r="C1219" s="58"/>
      <c r="D1219" s="49"/>
    </row>
    <row r="1220" spans="3:4" ht="17.45" customHeight="1">
      <c r="C1220" s="58"/>
      <c r="D1220" s="49"/>
    </row>
    <row r="1221" spans="3:4" ht="17.45" customHeight="1">
      <c r="C1221" s="58"/>
      <c r="D1221" s="49"/>
    </row>
    <row r="1222" spans="3:4" ht="17.45" customHeight="1">
      <c r="C1222" s="58"/>
      <c r="D1222" s="49"/>
    </row>
    <row r="1223" spans="3:4" ht="17.45" customHeight="1">
      <c r="C1223" s="58"/>
      <c r="D1223" s="49"/>
    </row>
    <row r="1224" spans="3:4" ht="17.45" customHeight="1">
      <c r="C1224" s="58"/>
      <c r="D1224" s="49"/>
    </row>
    <row r="1225" spans="3:4" ht="17.45" customHeight="1">
      <c r="C1225" s="58"/>
      <c r="D1225" s="49"/>
    </row>
    <row r="1226" spans="3:4" ht="17.45" customHeight="1">
      <c r="C1226" s="58"/>
      <c r="D1226" s="49"/>
    </row>
    <row r="1227" spans="3:4" ht="17.45" customHeight="1">
      <c r="C1227" s="58"/>
      <c r="D1227" s="49"/>
    </row>
    <row r="1228" spans="3:4" ht="17.45" customHeight="1">
      <c r="C1228" s="58"/>
      <c r="D1228" s="49"/>
    </row>
    <row r="1229" spans="3:4" ht="17.45" customHeight="1">
      <c r="C1229" s="58"/>
      <c r="D1229" s="49"/>
    </row>
    <row r="1230" spans="3:4" ht="17.45" customHeight="1">
      <c r="C1230" s="58"/>
      <c r="D1230" s="49"/>
    </row>
    <row r="1231" spans="3:4" ht="17.45" customHeight="1">
      <c r="C1231" s="58"/>
      <c r="D1231" s="49"/>
    </row>
    <row r="1232" spans="3:4" ht="17.45" customHeight="1">
      <c r="C1232" s="58"/>
      <c r="D1232" s="49"/>
    </row>
    <row r="1233" spans="3:4" ht="17.45" customHeight="1">
      <c r="C1233" s="58"/>
      <c r="D1233" s="49"/>
    </row>
    <row r="1234" spans="3:4" ht="17.45" customHeight="1">
      <c r="C1234" s="58"/>
      <c r="D1234" s="49"/>
    </row>
    <row r="1235" spans="3:4" ht="17.45" customHeight="1">
      <c r="C1235" s="58"/>
      <c r="D1235" s="49"/>
    </row>
    <row r="1236" spans="3:4" ht="17.45" customHeight="1">
      <c r="C1236" s="58"/>
      <c r="D1236" s="49"/>
    </row>
    <row r="1237" spans="3:4" ht="17.45" customHeight="1">
      <c r="C1237" s="58"/>
      <c r="D1237" s="49"/>
    </row>
    <row r="1238" spans="3:4" ht="17.45" customHeight="1">
      <c r="C1238" s="58"/>
      <c r="D1238" s="49"/>
    </row>
    <row r="1239" spans="3:4" ht="17.45" customHeight="1">
      <c r="C1239" s="58"/>
      <c r="D1239" s="49"/>
    </row>
    <row r="1240" spans="3:4" ht="17.45" customHeight="1">
      <c r="C1240" s="58"/>
      <c r="D1240" s="49"/>
    </row>
    <row r="1241" spans="3:4" ht="17.45" customHeight="1">
      <c r="C1241" s="58"/>
      <c r="D1241" s="49"/>
    </row>
    <row r="1242" spans="3:4" ht="17.45" customHeight="1">
      <c r="C1242" s="58"/>
      <c r="D1242" s="49"/>
    </row>
    <row r="1243" spans="3:4" ht="17.45" customHeight="1">
      <c r="C1243" s="58"/>
      <c r="D1243" s="49"/>
    </row>
    <row r="1244" spans="3:4" ht="17.45" customHeight="1">
      <c r="C1244" s="58"/>
      <c r="D1244" s="49"/>
    </row>
    <row r="1245" spans="3:4" ht="17.45" customHeight="1">
      <c r="C1245" s="58"/>
      <c r="D1245" s="49"/>
    </row>
    <row r="1246" spans="3:4" ht="17.45" customHeight="1">
      <c r="C1246" s="58"/>
      <c r="D1246" s="49"/>
    </row>
    <row r="1247" spans="3:4" ht="17.45" customHeight="1">
      <c r="C1247" s="58"/>
      <c r="D1247" s="49"/>
    </row>
    <row r="1248" spans="3:4" ht="17.45" customHeight="1">
      <c r="C1248" s="58"/>
      <c r="D1248" s="49"/>
    </row>
    <row r="1249" spans="3:4" ht="17.45" customHeight="1">
      <c r="C1249" s="58"/>
      <c r="D1249" s="49"/>
    </row>
    <row r="1250" spans="3:4" ht="17.45" customHeight="1">
      <c r="C1250" s="58"/>
      <c r="D1250" s="49"/>
    </row>
    <row r="1251" spans="3:4" ht="17.45" customHeight="1">
      <c r="C1251" s="58"/>
      <c r="D1251" s="49"/>
    </row>
    <row r="1252" spans="3:4" ht="17.45" customHeight="1">
      <c r="C1252" s="58"/>
      <c r="D1252" s="49"/>
    </row>
    <row r="1253" spans="3:4" ht="17.45" customHeight="1">
      <c r="C1253" s="58"/>
      <c r="D1253" s="49"/>
    </row>
    <row r="1254" spans="3:4" ht="17.45" customHeight="1">
      <c r="C1254" s="58"/>
      <c r="D1254" s="49"/>
    </row>
    <row r="1255" spans="3:4" ht="17.45" customHeight="1">
      <c r="C1255" s="58"/>
      <c r="D1255" s="49"/>
    </row>
    <row r="1256" spans="3:4" ht="17.45" customHeight="1">
      <c r="C1256" s="58"/>
      <c r="D1256" s="49"/>
    </row>
    <row r="1257" spans="3:4" ht="17.45" customHeight="1">
      <c r="C1257" s="58"/>
      <c r="D1257" s="49"/>
    </row>
    <row r="1258" spans="3:4" ht="17.45" customHeight="1">
      <c r="C1258" s="58"/>
      <c r="D1258" s="49"/>
    </row>
    <row r="1259" spans="3:4" ht="17.45" customHeight="1">
      <c r="C1259" s="58"/>
      <c r="D1259" s="49"/>
    </row>
    <row r="1260" spans="3:4" ht="17.45" customHeight="1">
      <c r="C1260" s="58"/>
      <c r="D1260" s="49"/>
    </row>
    <row r="1261" spans="3:4" ht="17.45" customHeight="1">
      <c r="C1261" s="58"/>
      <c r="D1261" s="49"/>
    </row>
    <row r="1262" spans="3:4" ht="17.45" customHeight="1">
      <c r="C1262" s="58"/>
      <c r="D1262" s="49"/>
    </row>
    <row r="1263" spans="3:4" ht="17.45" customHeight="1">
      <c r="C1263" s="58"/>
      <c r="D1263" s="49"/>
    </row>
    <row r="1264" spans="3:4" ht="17.45" customHeight="1">
      <c r="C1264" s="58"/>
      <c r="D1264" s="49"/>
    </row>
    <row r="1265" spans="3:4" ht="17.45" customHeight="1">
      <c r="C1265" s="58"/>
      <c r="D1265" s="49"/>
    </row>
    <row r="1266" spans="3:4" ht="17.45" customHeight="1">
      <c r="C1266" s="58"/>
      <c r="D1266" s="49"/>
    </row>
    <row r="1267" spans="3:4" ht="17.45" customHeight="1">
      <c r="C1267" s="58"/>
      <c r="D1267" s="49"/>
    </row>
    <row r="1268" spans="3:4" ht="17.45" customHeight="1">
      <c r="C1268" s="58"/>
      <c r="D1268" s="49"/>
    </row>
    <row r="1269" spans="3:4" ht="17.45" customHeight="1">
      <c r="C1269" s="58"/>
      <c r="D1269" s="49"/>
    </row>
    <row r="1270" spans="3:4" ht="17.45" customHeight="1">
      <c r="C1270" s="58"/>
      <c r="D1270" s="49"/>
    </row>
    <row r="1271" spans="3:4" ht="17.45" customHeight="1">
      <c r="C1271" s="58"/>
      <c r="D1271" s="49"/>
    </row>
    <row r="1272" spans="3:4" ht="17.45" customHeight="1">
      <c r="C1272" s="58"/>
      <c r="D1272" s="49"/>
    </row>
    <row r="1273" spans="3:4" ht="17.45" customHeight="1">
      <c r="C1273" s="58"/>
      <c r="D1273" s="49"/>
    </row>
    <row r="1274" spans="3:4" ht="17.45" customHeight="1">
      <c r="C1274" s="58"/>
      <c r="D1274" s="49"/>
    </row>
    <row r="1275" spans="3:4" ht="17.45" customHeight="1">
      <c r="C1275" s="58"/>
      <c r="D1275" s="49"/>
    </row>
    <row r="1276" spans="3:4" ht="17.45" customHeight="1">
      <c r="C1276" s="58"/>
      <c r="D1276" s="49"/>
    </row>
    <row r="1277" spans="3:4" ht="17.45" customHeight="1">
      <c r="C1277" s="58"/>
      <c r="D1277" s="49"/>
    </row>
    <row r="1278" spans="3:4" ht="17.45" customHeight="1">
      <c r="C1278" s="58"/>
      <c r="D1278" s="49"/>
    </row>
    <row r="1279" spans="3:4" ht="17.45" customHeight="1">
      <c r="C1279" s="58"/>
      <c r="D1279" s="49"/>
    </row>
    <row r="1280" spans="3:4" ht="17.45" customHeight="1">
      <c r="C1280" s="58"/>
      <c r="D1280" s="49"/>
    </row>
    <row r="1281" spans="3:4" ht="17.45" customHeight="1">
      <c r="C1281" s="58"/>
      <c r="D1281" s="49"/>
    </row>
    <row r="1282" spans="3:4" ht="17.45" customHeight="1">
      <c r="C1282" s="58"/>
      <c r="D1282" s="49"/>
    </row>
    <row r="1283" spans="3:4" ht="17.45" customHeight="1">
      <c r="C1283" s="58"/>
      <c r="D1283" s="49"/>
    </row>
    <row r="1284" spans="3:4" ht="17.45" customHeight="1">
      <c r="C1284" s="58"/>
      <c r="D1284" s="49"/>
    </row>
    <row r="1285" spans="3:4" ht="17.45" customHeight="1">
      <c r="C1285" s="58"/>
      <c r="D1285" s="49"/>
    </row>
    <row r="1286" spans="3:4" ht="17.45" customHeight="1">
      <c r="C1286" s="58"/>
      <c r="D1286" s="49"/>
    </row>
    <row r="1287" spans="3:4" ht="17.45" customHeight="1">
      <c r="C1287" s="58"/>
      <c r="D1287" s="49"/>
    </row>
    <row r="1288" spans="3:4" ht="17.45" customHeight="1">
      <c r="C1288" s="58"/>
      <c r="D1288" s="49"/>
    </row>
    <row r="1289" spans="3:4" ht="17.45" customHeight="1">
      <c r="C1289" s="58"/>
      <c r="D1289" s="49"/>
    </row>
    <row r="1290" spans="3:4" ht="17.45" customHeight="1">
      <c r="C1290" s="58"/>
      <c r="D1290" s="49"/>
    </row>
    <row r="1291" spans="3:4" ht="17.45" customHeight="1">
      <c r="C1291" s="58"/>
      <c r="D1291" s="49"/>
    </row>
    <row r="1292" spans="3:4" ht="17.45" customHeight="1">
      <c r="C1292" s="58"/>
      <c r="D1292" s="49"/>
    </row>
    <row r="1293" spans="3:4" ht="17.45" customHeight="1">
      <c r="C1293" s="58"/>
      <c r="D1293" s="49"/>
    </row>
    <row r="1294" spans="3:4" ht="17.45" customHeight="1">
      <c r="C1294" s="58"/>
      <c r="D1294" s="49"/>
    </row>
    <row r="1295" spans="3:4" ht="17.45" customHeight="1">
      <c r="C1295" s="58"/>
      <c r="D1295" s="49"/>
    </row>
    <row r="1296" spans="3:4" ht="17.45" customHeight="1">
      <c r="C1296" s="58"/>
      <c r="D1296" s="49"/>
    </row>
    <row r="1297" spans="3:4" ht="17.45" customHeight="1">
      <c r="C1297" s="58"/>
      <c r="D1297" s="49"/>
    </row>
    <row r="1298" spans="3:4" ht="17.45" customHeight="1">
      <c r="C1298" s="58"/>
      <c r="D1298" s="49"/>
    </row>
    <row r="1299" spans="3:4" ht="17.45" customHeight="1">
      <c r="C1299" s="58"/>
      <c r="D1299" s="49"/>
    </row>
    <row r="1300" spans="3:4" ht="17.45" customHeight="1">
      <c r="C1300" s="58"/>
      <c r="D1300" s="49"/>
    </row>
    <row r="1301" spans="3:4" ht="17.45" customHeight="1">
      <c r="C1301" s="58"/>
      <c r="D1301" s="49"/>
    </row>
    <row r="1302" spans="3:4" ht="17.45" customHeight="1">
      <c r="C1302" s="58"/>
      <c r="D1302" s="49"/>
    </row>
    <row r="1303" spans="3:4" ht="17.45" customHeight="1">
      <c r="C1303" s="58"/>
      <c r="D1303" s="49"/>
    </row>
    <row r="1304" spans="3:4" ht="17.45" customHeight="1">
      <c r="C1304" s="58"/>
      <c r="D1304" s="49"/>
    </row>
    <row r="1305" spans="3:4" ht="17.45" customHeight="1">
      <c r="C1305" s="58"/>
      <c r="D1305" s="49"/>
    </row>
    <row r="1306" spans="3:4" ht="17.45" customHeight="1">
      <c r="C1306" s="58"/>
      <c r="D1306" s="49"/>
    </row>
    <row r="1307" spans="3:4" ht="17.45" customHeight="1">
      <c r="C1307" s="58"/>
      <c r="D1307" s="49"/>
    </row>
    <row r="1308" spans="3:4" ht="17.45" customHeight="1">
      <c r="C1308" s="58"/>
      <c r="D1308" s="49"/>
    </row>
    <row r="1309" spans="3:4" ht="17.45" customHeight="1">
      <c r="C1309" s="58"/>
      <c r="D1309" s="49"/>
    </row>
    <row r="1310" spans="3:4" ht="17.45" customHeight="1">
      <c r="C1310" s="58"/>
      <c r="D1310" s="49"/>
    </row>
    <row r="1311" spans="3:4" ht="17.45" customHeight="1">
      <c r="C1311" s="58"/>
      <c r="D1311" s="49"/>
    </row>
    <row r="1312" spans="3:4" ht="17.45" customHeight="1">
      <c r="C1312" s="58"/>
      <c r="D1312" s="49"/>
    </row>
    <row r="1313" spans="3:4" ht="17.45" customHeight="1">
      <c r="C1313" s="58"/>
      <c r="D1313" s="49"/>
    </row>
    <row r="1314" spans="3:4" ht="17.45" customHeight="1">
      <c r="C1314" s="58"/>
      <c r="D1314" s="49"/>
    </row>
    <row r="1315" spans="3:4" ht="17.45" customHeight="1">
      <c r="C1315" s="58"/>
      <c r="D1315" s="49"/>
    </row>
    <row r="1316" spans="3:4" ht="17.45" customHeight="1">
      <c r="C1316" s="58"/>
      <c r="D1316" s="49"/>
    </row>
    <row r="1317" spans="3:4" ht="17.45" customHeight="1">
      <c r="C1317" s="58"/>
      <c r="D1317" s="49"/>
    </row>
    <row r="1318" spans="3:4" ht="17.45" customHeight="1">
      <c r="C1318" s="58"/>
      <c r="D1318" s="49"/>
    </row>
    <row r="1319" spans="3:4" ht="17.45" customHeight="1">
      <c r="C1319" s="58"/>
      <c r="D1319" s="49"/>
    </row>
    <row r="1320" spans="3:4" ht="17.45" customHeight="1">
      <c r="C1320" s="58"/>
      <c r="D1320" s="49"/>
    </row>
    <row r="1321" spans="3:4" ht="17.45" customHeight="1">
      <c r="C1321" s="58"/>
      <c r="D1321" s="49"/>
    </row>
    <row r="1322" spans="3:4" ht="17.45" customHeight="1">
      <c r="C1322" s="58"/>
      <c r="D1322" s="49"/>
    </row>
    <row r="1323" spans="3:4" ht="17.45" customHeight="1">
      <c r="C1323" s="58"/>
      <c r="D1323" s="49"/>
    </row>
    <row r="1324" spans="3:4" ht="17.45" customHeight="1">
      <c r="C1324" s="58"/>
      <c r="D1324" s="49"/>
    </row>
    <row r="1325" spans="3:4" ht="17.45" customHeight="1">
      <c r="C1325" s="58"/>
      <c r="D1325" s="49"/>
    </row>
    <row r="1326" spans="3:4" ht="17.45" customHeight="1">
      <c r="C1326" s="58"/>
      <c r="D1326" s="49"/>
    </row>
    <row r="1327" spans="3:4" ht="17.45" customHeight="1">
      <c r="C1327" s="58"/>
      <c r="D1327" s="49"/>
    </row>
    <row r="1328" spans="3:4" ht="17.45" customHeight="1">
      <c r="C1328" s="58"/>
      <c r="D1328" s="49"/>
    </row>
    <row r="1329" spans="3:4" ht="17.45" customHeight="1">
      <c r="C1329" s="58"/>
      <c r="D1329" s="49"/>
    </row>
    <row r="1330" spans="3:4" ht="17.45" customHeight="1">
      <c r="C1330" s="58"/>
      <c r="D1330" s="49"/>
    </row>
    <row r="1331" spans="3:4" ht="17.45" customHeight="1">
      <c r="C1331" s="58"/>
      <c r="D1331" s="49"/>
    </row>
    <row r="1332" spans="3:4" ht="17.45" customHeight="1">
      <c r="C1332" s="58"/>
      <c r="D1332" s="49"/>
    </row>
    <row r="1333" spans="3:4" ht="17.45" customHeight="1">
      <c r="C1333" s="58"/>
      <c r="D1333" s="49"/>
    </row>
    <row r="1334" spans="3:4" ht="17.45" customHeight="1">
      <c r="C1334" s="58"/>
      <c r="D1334" s="49"/>
    </row>
    <row r="1335" spans="3:4" ht="17.45" customHeight="1">
      <c r="C1335" s="58"/>
      <c r="D1335" s="49"/>
    </row>
    <row r="1336" spans="3:4" ht="17.45" customHeight="1">
      <c r="C1336" s="58"/>
      <c r="D1336" s="49"/>
    </row>
    <row r="1337" spans="3:4" ht="17.45" customHeight="1">
      <c r="C1337" s="58"/>
      <c r="D1337" s="49"/>
    </row>
    <row r="1338" spans="3:4" ht="17.45" customHeight="1">
      <c r="C1338" s="58"/>
      <c r="D1338" s="49"/>
    </row>
    <row r="1339" spans="3:4" ht="17.45" customHeight="1">
      <c r="C1339" s="58"/>
      <c r="D1339" s="49"/>
    </row>
    <row r="1340" spans="3:4" ht="17.45" customHeight="1">
      <c r="C1340" s="58"/>
      <c r="D1340" s="49"/>
    </row>
    <row r="1341" spans="3:4" ht="17.45" customHeight="1">
      <c r="C1341" s="58"/>
      <c r="D1341" s="49"/>
    </row>
    <row r="1342" spans="3:4" ht="17.45" customHeight="1">
      <c r="C1342" s="58"/>
      <c r="D1342" s="49"/>
    </row>
    <row r="1343" spans="3:4" ht="17.45" customHeight="1">
      <c r="C1343" s="58"/>
      <c r="D1343" s="49"/>
    </row>
    <row r="1344" spans="3:4" ht="17.45" customHeight="1">
      <c r="C1344" s="58"/>
      <c r="D1344" s="49"/>
    </row>
    <row r="1345" spans="3:4" ht="17.45" customHeight="1">
      <c r="C1345" s="58"/>
      <c r="D1345" s="49"/>
    </row>
    <row r="1346" spans="3:4" ht="17.45" customHeight="1">
      <c r="C1346" s="58"/>
      <c r="D1346" s="49"/>
    </row>
    <row r="1347" spans="3:4" ht="17.45" customHeight="1">
      <c r="C1347" s="58"/>
      <c r="D1347" s="49"/>
    </row>
    <row r="1348" spans="3:4" ht="17.45" customHeight="1">
      <c r="C1348" s="58"/>
      <c r="D1348" s="49"/>
    </row>
    <row r="1349" spans="3:4" ht="17.45" customHeight="1">
      <c r="C1349" s="58"/>
      <c r="D1349" s="49"/>
    </row>
    <row r="1350" spans="3:4" ht="17.45" customHeight="1">
      <c r="C1350" s="58"/>
      <c r="D1350" s="49"/>
    </row>
    <row r="1351" spans="3:4" ht="17.45" customHeight="1">
      <c r="C1351" s="58"/>
      <c r="D1351" s="49"/>
    </row>
    <row r="1352" spans="3:4" ht="17.45" customHeight="1">
      <c r="C1352" s="58"/>
      <c r="D1352" s="49"/>
    </row>
    <row r="1353" spans="3:4" ht="17.45" customHeight="1">
      <c r="C1353" s="58"/>
      <c r="D1353" s="49"/>
    </row>
    <row r="1354" spans="3:4" ht="17.45" customHeight="1">
      <c r="C1354" s="58"/>
      <c r="D1354" s="49"/>
    </row>
    <row r="1355" spans="3:4" ht="17.45" customHeight="1">
      <c r="C1355" s="58"/>
      <c r="D1355" s="49"/>
    </row>
    <row r="1356" spans="3:4" ht="17.45" customHeight="1">
      <c r="C1356" s="58"/>
      <c r="D1356" s="49"/>
    </row>
    <row r="1357" spans="3:4" ht="17.45" customHeight="1">
      <c r="C1357" s="58"/>
      <c r="D1357" s="49"/>
    </row>
    <row r="1358" spans="3:4" ht="17.45" customHeight="1">
      <c r="C1358" s="58"/>
      <c r="D1358" s="49"/>
    </row>
    <row r="1359" spans="3:4" ht="17.45" customHeight="1">
      <c r="C1359" s="58"/>
      <c r="D1359" s="49"/>
    </row>
    <row r="1360" spans="3:4" ht="17.45" customHeight="1">
      <c r="C1360" s="58"/>
      <c r="D1360" s="49"/>
    </row>
    <row r="1361" spans="3:4" ht="17.45" customHeight="1">
      <c r="C1361" s="58"/>
      <c r="D1361" s="49"/>
    </row>
    <row r="1362" spans="3:4" ht="17.45" customHeight="1">
      <c r="C1362" s="58"/>
      <c r="D1362" s="49"/>
    </row>
    <row r="1363" spans="3:4" ht="17.45" customHeight="1">
      <c r="C1363" s="58"/>
      <c r="D1363" s="49"/>
    </row>
    <row r="1364" spans="3:4" ht="17.45" customHeight="1">
      <c r="C1364" s="58"/>
      <c r="D1364" s="49"/>
    </row>
    <row r="1365" spans="3:4" ht="17.45" customHeight="1">
      <c r="C1365" s="58"/>
      <c r="D1365" s="49"/>
    </row>
    <row r="1366" spans="3:4" ht="17.45" customHeight="1">
      <c r="C1366" s="58"/>
      <c r="D1366" s="49"/>
    </row>
    <row r="1367" spans="3:4" ht="17.45" customHeight="1">
      <c r="C1367" s="58"/>
      <c r="D1367" s="49"/>
    </row>
    <row r="1368" spans="3:4" ht="17.45" customHeight="1">
      <c r="C1368" s="58"/>
      <c r="D1368" s="49"/>
    </row>
    <row r="1369" spans="3:4" ht="17.45" customHeight="1">
      <c r="C1369" s="58"/>
      <c r="D1369" s="49"/>
    </row>
    <row r="1370" spans="3:4" ht="17.45" customHeight="1">
      <c r="C1370" s="58"/>
      <c r="D1370" s="49"/>
    </row>
    <row r="1371" spans="3:4" ht="17.45" customHeight="1">
      <c r="C1371" s="58"/>
      <c r="D1371" s="49"/>
    </row>
    <row r="1372" spans="3:4" ht="17.45" customHeight="1">
      <c r="C1372" s="58"/>
      <c r="D1372" s="49"/>
    </row>
    <row r="1373" spans="3:4" ht="17.45" customHeight="1">
      <c r="C1373" s="58"/>
      <c r="D1373" s="49"/>
    </row>
    <row r="1374" spans="3:4" ht="17.45" customHeight="1">
      <c r="C1374" s="58"/>
      <c r="D1374" s="49"/>
    </row>
    <row r="1375" spans="3:4" ht="17.45" customHeight="1">
      <c r="C1375" s="58"/>
      <c r="D1375" s="49"/>
    </row>
    <row r="1376" spans="3:4" ht="17.45" customHeight="1">
      <c r="C1376" s="58"/>
      <c r="D1376" s="49"/>
    </row>
    <row r="1377" spans="3:4" ht="17.45" customHeight="1">
      <c r="C1377" s="58"/>
      <c r="D1377" s="49"/>
    </row>
    <row r="1378" spans="3:4" ht="17.45" customHeight="1">
      <c r="C1378" s="58"/>
      <c r="D1378" s="49"/>
    </row>
    <row r="1379" spans="3:4" ht="17.45" customHeight="1">
      <c r="C1379" s="58"/>
      <c r="D1379" s="49"/>
    </row>
    <row r="1380" spans="3:4" ht="17.45" customHeight="1">
      <c r="C1380" s="58"/>
      <c r="D1380" s="49"/>
    </row>
    <row r="1381" spans="3:4" ht="17.45" customHeight="1">
      <c r="C1381" s="58"/>
      <c r="D1381" s="49"/>
    </row>
    <row r="1382" spans="3:4" ht="17.45" customHeight="1">
      <c r="C1382" s="58"/>
      <c r="D1382" s="49"/>
    </row>
    <row r="1383" spans="3:4" ht="17.45" customHeight="1">
      <c r="C1383" s="58"/>
      <c r="D1383" s="49"/>
    </row>
    <row r="1384" spans="3:4" ht="17.45" customHeight="1">
      <c r="C1384" s="58"/>
      <c r="D1384" s="49"/>
    </row>
    <row r="1385" spans="3:4" ht="17.45" customHeight="1">
      <c r="C1385" s="58"/>
      <c r="D1385" s="49"/>
    </row>
    <row r="1386" spans="3:4" ht="17.45" customHeight="1">
      <c r="C1386" s="58"/>
      <c r="D1386" s="49"/>
    </row>
    <row r="1387" spans="3:4" ht="17.45" customHeight="1">
      <c r="C1387" s="58"/>
      <c r="D1387" s="49"/>
    </row>
    <row r="1388" spans="3:4" ht="17.45" customHeight="1">
      <c r="C1388" s="58"/>
      <c r="D1388" s="49"/>
    </row>
    <row r="1389" spans="3:4" ht="17.45" customHeight="1">
      <c r="C1389" s="58"/>
      <c r="D1389" s="49"/>
    </row>
    <row r="1390" spans="3:4" ht="17.45" customHeight="1">
      <c r="C1390" s="58"/>
      <c r="D1390" s="49"/>
    </row>
    <row r="1391" spans="3:4" ht="17.45" customHeight="1">
      <c r="C1391" s="58"/>
      <c r="D1391" s="49"/>
    </row>
    <row r="1392" spans="3:4" ht="17.45" customHeight="1">
      <c r="C1392" s="58"/>
      <c r="D1392" s="49"/>
    </row>
    <row r="1393" spans="3:4" ht="17.45" customHeight="1">
      <c r="C1393" s="58"/>
      <c r="D1393" s="49"/>
    </row>
    <row r="1394" spans="3:4" ht="17.45" customHeight="1">
      <c r="C1394" s="58"/>
      <c r="D1394" s="49"/>
    </row>
    <row r="1395" spans="3:4" ht="17.45" customHeight="1">
      <c r="C1395" s="58"/>
      <c r="D1395" s="49"/>
    </row>
    <row r="1396" spans="3:4" ht="17.45" customHeight="1">
      <c r="C1396" s="58"/>
      <c r="D1396" s="49"/>
    </row>
    <row r="1397" spans="3:4" ht="17.45" customHeight="1">
      <c r="C1397" s="58"/>
      <c r="D1397" s="49"/>
    </row>
    <row r="1398" spans="3:4" ht="17.45" customHeight="1">
      <c r="C1398" s="58"/>
      <c r="D1398" s="49"/>
    </row>
    <row r="1399" spans="3:4" ht="17.45" customHeight="1">
      <c r="C1399" s="58"/>
      <c r="D1399" s="49"/>
    </row>
    <row r="1400" spans="3:4" ht="17.45" customHeight="1">
      <c r="C1400" s="58"/>
      <c r="D1400" s="49"/>
    </row>
    <row r="1401" spans="3:4" ht="17.45" customHeight="1">
      <c r="C1401" s="58"/>
      <c r="D1401" s="49"/>
    </row>
    <row r="1402" spans="3:4" ht="17.45" customHeight="1">
      <c r="C1402" s="58"/>
      <c r="D1402" s="49"/>
    </row>
    <row r="1403" spans="3:4" ht="17.45" customHeight="1">
      <c r="C1403" s="58"/>
      <c r="D1403" s="49"/>
    </row>
    <row r="1404" spans="3:4" ht="17.45" customHeight="1">
      <c r="C1404" s="58"/>
      <c r="D1404" s="49"/>
    </row>
    <row r="1405" spans="3:4" ht="17.45" customHeight="1">
      <c r="C1405" s="58"/>
      <c r="D1405" s="49"/>
    </row>
    <row r="1406" spans="3:4" ht="17.45" customHeight="1">
      <c r="C1406" s="58"/>
      <c r="D1406" s="49"/>
    </row>
    <row r="1407" spans="3:4" ht="17.45" customHeight="1">
      <c r="C1407" s="58"/>
      <c r="D1407" s="49"/>
    </row>
    <row r="1408" spans="3:4" ht="17.45" customHeight="1">
      <c r="C1408" s="58"/>
      <c r="D1408" s="49"/>
    </row>
    <row r="1409" spans="3:4" ht="17.45" customHeight="1">
      <c r="C1409" s="58"/>
      <c r="D1409" s="49"/>
    </row>
    <row r="1410" spans="3:4" ht="17.45" customHeight="1">
      <c r="C1410" s="58"/>
      <c r="D1410" s="49"/>
    </row>
    <row r="1411" spans="3:4" ht="17.45" customHeight="1">
      <c r="C1411" s="58"/>
      <c r="D1411" s="49"/>
    </row>
    <row r="1412" spans="3:4" ht="17.45" customHeight="1">
      <c r="C1412" s="58"/>
      <c r="D1412" s="49"/>
    </row>
    <row r="1413" spans="3:4" ht="17.45" customHeight="1">
      <c r="C1413" s="58"/>
      <c r="D1413" s="49"/>
    </row>
    <row r="1414" spans="3:4" ht="17.45" customHeight="1">
      <c r="C1414" s="58"/>
      <c r="D1414" s="49"/>
    </row>
    <row r="1415" spans="3:4" ht="17.45" customHeight="1">
      <c r="C1415" s="58"/>
      <c r="D1415" s="49"/>
    </row>
    <row r="1416" spans="3:4" ht="17.45" customHeight="1">
      <c r="C1416" s="58"/>
      <c r="D1416" s="49"/>
    </row>
    <row r="1417" spans="3:4" ht="17.45" customHeight="1">
      <c r="C1417" s="58"/>
      <c r="D1417" s="49"/>
    </row>
    <row r="1418" spans="3:4" ht="17.45" customHeight="1">
      <c r="C1418" s="58"/>
      <c r="D1418" s="49"/>
    </row>
    <row r="1419" spans="3:4" ht="17.45" customHeight="1">
      <c r="C1419" s="58"/>
      <c r="D1419" s="49"/>
    </row>
    <row r="1420" spans="3:4" ht="17.45" customHeight="1">
      <c r="C1420" s="58"/>
      <c r="D1420" s="49"/>
    </row>
    <row r="1421" spans="3:4" ht="17.45" customHeight="1">
      <c r="C1421" s="58"/>
      <c r="D1421" s="49"/>
    </row>
    <row r="1422" spans="3:4" ht="17.45" customHeight="1">
      <c r="C1422" s="58"/>
      <c r="D1422" s="49"/>
    </row>
    <row r="1423" spans="3:4" ht="17.45" customHeight="1">
      <c r="C1423" s="58"/>
      <c r="D1423" s="49"/>
    </row>
    <row r="1424" spans="3:4" ht="17.45" customHeight="1">
      <c r="C1424" s="58"/>
      <c r="D1424" s="49"/>
    </row>
    <row r="1425" spans="3:4" ht="17.45" customHeight="1">
      <c r="C1425" s="58"/>
      <c r="D1425" s="49"/>
    </row>
    <row r="1426" spans="3:4" ht="17.45" customHeight="1">
      <c r="C1426" s="58"/>
      <c r="D1426" s="49"/>
    </row>
    <row r="1427" spans="3:4" ht="17.45" customHeight="1">
      <c r="C1427" s="58"/>
      <c r="D1427" s="49"/>
    </row>
    <row r="1428" spans="3:4" ht="17.45" customHeight="1">
      <c r="C1428" s="58"/>
      <c r="D1428" s="49"/>
    </row>
    <row r="1429" spans="3:4" ht="17.45" customHeight="1">
      <c r="C1429" s="58"/>
      <c r="D1429" s="49"/>
    </row>
    <row r="1430" spans="3:4" ht="17.45" customHeight="1">
      <c r="C1430" s="58"/>
      <c r="D1430" s="49"/>
    </row>
    <row r="1431" spans="3:4" ht="17.45" customHeight="1">
      <c r="C1431" s="58"/>
      <c r="D1431" s="49"/>
    </row>
    <row r="1432" spans="3:4" ht="17.45" customHeight="1">
      <c r="C1432" s="58"/>
      <c r="D1432" s="49"/>
    </row>
    <row r="1433" spans="3:4" ht="17.45" customHeight="1">
      <c r="C1433" s="58"/>
      <c r="D1433" s="49"/>
    </row>
    <row r="1434" spans="3:4" ht="17.45" customHeight="1">
      <c r="C1434" s="58"/>
      <c r="D1434" s="49"/>
    </row>
    <row r="1435" spans="3:4" ht="17.45" customHeight="1">
      <c r="C1435" s="58"/>
      <c r="D1435" s="49"/>
    </row>
    <row r="1436" spans="3:4" ht="17.45" customHeight="1">
      <c r="C1436" s="58"/>
      <c r="D1436" s="49"/>
    </row>
    <row r="1437" spans="3:4" ht="17.45" customHeight="1">
      <c r="C1437" s="58"/>
      <c r="D1437" s="49"/>
    </row>
    <row r="1438" spans="3:4" ht="17.45" customHeight="1">
      <c r="C1438" s="58"/>
      <c r="D1438" s="49"/>
    </row>
    <row r="1439" spans="3:4" ht="17.45" customHeight="1">
      <c r="C1439" s="58"/>
      <c r="D1439" s="49"/>
    </row>
    <row r="1440" spans="3:4" ht="17.45" customHeight="1">
      <c r="C1440" s="58"/>
      <c r="D1440" s="49"/>
    </row>
    <row r="1441" spans="3:4" ht="17.45" customHeight="1">
      <c r="C1441" s="58"/>
      <c r="D1441" s="49"/>
    </row>
    <row r="1442" spans="3:4" ht="17.45" customHeight="1">
      <c r="C1442" s="58"/>
      <c r="D1442" s="49"/>
    </row>
    <row r="1443" spans="3:4" ht="17.45" customHeight="1">
      <c r="C1443" s="58"/>
      <c r="D1443" s="49"/>
    </row>
    <row r="1444" spans="3:4" ht="17.45" customHeight="1">
      <c r="C1444" s="58"/>
      <c r="D1444" s="49"/>
    </row>
    <row r="1445" spans="3:4" ht="17.45" customHeight="1">
      <c r="C1445" s="58"/>
      <c r="D1445" s="49"/>
    </row>
    <row r="1446" spans="3:4" ht="17.45" customHeight="1">
      <c r="C1446" s="58"/>
      <c r="D1446" s="49"/>
    </row>
    <row r="1447" spans="3:4" ht="17.45" customHeight="1">
      <c r="C1447" s="58"/>
      <c r="D1447" s="49"/>
    </row>
    <row r="1448" spans="3:4" ht="17.45" customHeight="1">
      <c r="C1448" s="58"/>
      <c r="D1448" s="49"/>
    </row>
    <row r="1449" spans="3:4" ht="17.45" customHeight="1">
      <c r="C1449" s="58"/>
      <c r="D1449" s="49"/>
    </row>
    <row r="1450" spans="3:4" ht="17.45" customHeight="1">
      <c r="C1450" s="58"/>
      <c r="D1450" s="49"/>
    </row>
    <row r="1451" spans="3:4" ht="17.45" customHeight="1">
      <c r="C1451" s="58"/>
      <c r="D1451" s="49"/>
    </row>
    <row r="1452" spans="3:4" ht="17.45" customHeight="1">
      <c r="C1452" s="58"/>
      <c r="D1452" s="49"/>
    </row>
    <row r="1453" spans="3:4" ht="17.45" customHeight="1">
      <c r="C1453" s="58"/>
      <c r="D1453" s="49"/>
    </row>
    <row r="1454" spans="3:4" ht="17.45" customHeight="1">
      <c r="C1454" s="58"/>
      <c r="D1454" s="49"/>
    </row>
    <row r="1455" spans="3:4" ht="17.45" customHeight="1">
      <c r="C1455" s="58"/>
      <c r="D1455" s="49"/>
    </row>
    <row r="1456" spans="3:4" ht="17.45" customHeight="1">
      <c r="C1456" s="58"/>
      <c r="D1456" s="49"/>
    </row>
    <row r="1457" spans="3:4" ht="17.45" customHeight="1">
      <c r="C1457" s="58"/>
      <c r="D1457" s="49"/>
    </row>
    <row r="1458" spans="3:4" ht="17.45" customHeight="1">
      <c r="C1458" s="58"/>
      <c r="D1458" s="49"/>
    </row>
    <row r="1459" spans="3:4" ht="17.45" customHeight="1">
      <c r="C1459" s="58"/>
      <c r="D1459" s="49"/>
    </row>
    <row r="1460" spans="3:4" ht="17.45" customHeight="1">
      <c r="C1460" s="58"/>
      <c r="D1460" s="49"/>
    </row>
    <row r="1461" spans="3:4" ht="17.45" customHeight="1">
      <c r="C1461" s="58"/>
      <c r="D1461" s="49"/>
    </row>
    <row r="1462" spans="3:4" ht="17.45" customHeight="1">
      <c r="C1462" s="58"/>
      <c r="D1462" s="49"/>
    </row>
    <row r="1463" spans="3:4" ht="17.45" customHeight="1">
      <c r="C1463" s="58"/>
      <c r="D1463" s="49"/>
    </row>
    <row r="1464" spans="3:4" ht="17.45" customHeight="1">
      <c r="C1464" s="58"/>
      <c r="D1464" s="49"/>
    </row>
    <row r="1465" spans="3:4" ht="17.45" customHeight="1">
      <c r="C1465" s="58"/>
      <c r="D1465" s="49"/>
    </row>
    <row r="1466" spans="3:4" ht="17.45" customHeight="1">
      <c r="C1466" s="58"/>
      <c r="D1466" s="49"/>
    </row>
    <row r="1467" spans="3:4" ht="17.45" customHeight="1">
      <c r="C1467" s="58"/>
      <c r="D1467" s="49"/>
    </row>
    <row r="1468" spans="3:4" ht="17.45" customHeight="1">
      <c r="C1468" s="58"/>
      <c r="D1468" s="49"/>
    </row>
    <row r="1469" spans="3:4" ht="17.45" customHeight="1">
      <c r="C1469" s="58"/>
      <c r="D1469" s="49"/>
    </row>
    <row r="1470" spans="3:4" ht="17.45" customHeight="1">
      <c r="C1470" s="58"/>
      <c r="D1470" s="49"/>
    </row>
    <row r="1471" spans="3:4" ht="17.45" customHeight="1">
      <c r="C1471" s="58"/>
      <c r="D1471" s="49"/>
    </row>
    <row r="1472" spans="3:4" ht="17.45" customHeight="1">
      <c r="C1472" s="58"/>
      <c r="D1472" s="49"/>
    </row>
    <row r="1473" spans="3:4" ht="17.45" customHeight="1">
      <c r="C1473" s="58"/>
      <c r="D1473" s="49"/>
    </row>
    <row r="1474" spans="3:4" ht="17.45" customHeight="1">
      <c r="C1474" s="58"/>
      <c r="D1474" s="49"/>
    </row>
    <row r="1475" spans="3:4" ht="17.45" customHeight="1">
      <c r="C1475" s="58"/>
      <c r="D1475" s="49"/>
    </row>
    <row r="1476" spans="3:4" ht="17.45" customHeight="1">
      <c r="C1476" s="58"/>
      <c r="D1476" s="49"/>
    </row>
    <row r="1477" spans="3:4" ht="17.45" customHeight="1">
      <c r="C1477" s="58"/>
      <c r="D1477" s="49"/>
    </row>
    <row r="1478" spans="3:4" ht="17.45" customHeight="1">
      <c r="C1478" s="58"/>
      <c r="D1478" s="49"/>
    </row>
    <row r="1479" spans="3:4" ht="17.45" customHeight="1">
      <c r="C1479" s="58"/>
      <c r="D1479" s="49"/>
    </row>
    <row r="1480" spans="3:4" ht="17.45" customHeight="1">
      <c r="C1480" s="58"/>
      <c r="D1480" s="49"/>
    </row>
    <row r="1481" spans="3:4" ht="17.45" customHeight="1">
      <c r="C1481" s="58"/>
      <c r="D1481" s="49"/>
    </row>
    <row r="1482" spans="3:4" ht="17.45" customHeight="1">
      <c r="C1482" s="58"/>
      <c r="D1482" s="49"/>
    </row>
    <row r="1483" spans="3:4" ht="17.45" customHeight="1">
      <c r="C1483" s="58"/>
      <c r="D1483" s="49"/>
    </row>
    <row r="1484" spans="3:4" ht="17.45" customHeight="1">
      <c r="C1484" s="58"/>
      <c r="D1484" s="49"/>
    </row>
    <row r="1485" spans="3:4" ht="17.45" customHeight="1">
      <c r="C1485" s="58"/>
      <c r="D1485" s="49"/>
    </row>
    <row r="1486" spans="3:4" ht="17.45" customHeight="1">
      <c r="C1486" s="58"/>
      <c r="D1486" s="49"/>
    </row>
    <row r="1487" spans="3:4" ht="17.45" customHeight="1">
      <c r="C1487" s="58"/>
      <c r="D1487" s="49"/>
    </row>
    <row r="1488" spans="3:4" ht="17.45" customHeight="1">
      <c r="C1488" s="58"/>
      <c r="D1488" s="49"/>
    </row>
    <row r="1489" spans="3:4" ht="17.45" customHeight="1">
      <c r="C1489" s="58"/>
      <c r="D1489" s="49"/>
    </row>
    <row r="1490" spans="3:4" ht="17.45" customHeight="1">
      <c r="C1490" s="58"/>
      <c r="D1490" s="49"/>
    </row>
    <row r="1491" spans="3:4" ht="17.45" customHeight="1">
      <c r="C1491" s="58"/>
      <c r="D1491" s="49"/>
    </row>
    <row r="1492" spans="3:4" ht="17.45" customHeight="1">
      <c r="C1492" s="58"/>
      <c r="D1492" s="49"/>
    </row>
    <row r="1493" spans="3:4" ht="17.45" customHeight="1">
      <c r="C1493" s="58"/>
      <c r="D1493" s="49"/>
    </row>
    <row r="1494" spans="3:4" ht="17.45" customHeight="1">
      <c r="C1494" s="58"/>
      <c r="D1494" s="49"/>
    </row>
    <row r="1495" spans="3:4" ht="17.45" customHeight="1">
      <c r="C1495" s="58"/>
      <c r="D1495" s="49"/>
    </row>
    <row r="1496" spans="3:4" ht="17.45" customHeight="1">
      <c r="C1496" s="58"/>
      <c r="D1496" s="49"/>
    </row>
    <row r="1497" spans="3:4" ht="17.45" customHeight="1">
      <c r="C1497" s="58"/>
      <c r="D1497" s="49"/>
    </row>
    <row r="1498" spans="3:4" ht="17.45" customHeight="1">
      <c r="C1498" s="58"/>
      <c r="D1498" s="49"/>
    </row>
    <row r="1499" spans="3:4" ht="17.45" customHeight="1">
      <c r="C1499" s="58"/>
      <c r="D1499" s="49"/>
    </row>
    <row r="1500" spans="3:4" ht="17.45" customHeight="1">
      <c r="C1500" s="58"/>
      <c r="D1500" s="49"/>
    </row>
    <row r="1501" spans="3:4" ht="17.45" customHeight="1">
      <c r="C1501" s="58"/>
      <c r="D1501" s="49"/>
    </row>
    <row r="1502" spans="3:4" ht="17.45" customHeight="1">
      <c r="C1502" s="58"/>
      <c r="D1502" s="49"/>
    </row>
    <row r="1503" spans="3:4" ht="17.45" customHeight="1">
      <c r="C1503" s="58"/>
      <c r="D1503" s="49"/>
    </row>
    <row r="1504" spans="3:4" ht="17.45" customHeight="1">
      <c r="C1504" s="58"/>
      <c r="D1504" s="49"/>
    </row>
    <row r="1505" spans="3:4" ht="17.45" customHeight="1">
      <c r="C1505" s="58"/>
      <c r="D1505" s="49"/>
    </row>
    <row r="1506" spans="3:4" ht="17.45" customHeight="1">
      <c r="C1506" s="58"/>
      <c r="D1506" s="49"/>
    </row>
    <row r="1507" spans="3:4" ht="17.45" customHeight="1">
      <c r="C1507" s="58"/>
      <c r="D1507" s="49"/>
    </row>
    <row r="1508" spans="3:4" ht="17.45" customHeight="1">
      <c r="C1508" s="58"/>
      <c r="D1508" s="49"/>
    </row>
    <row r="1509" spans="3:4" ht="17.45" customHeight="1">
      <c r="C1509" s="58"/>
      <c r="D1509" s="49"/>
    </row>
    <row r="1510" spans="3:4" ht="17.45" customHeight="1">
      <c r="C1510" s="58"/>
      <c r="D1510" s="49"/>
    </row>
    <row r="1511" spans="3:4" ht="17.45" customHeight="1">
      <c r="C1511" s="58"/>
      <c r="D1511" s="49"/>
    </row>
    <row r="1512" spans="3:4" ht="17.45" customHeight="1">
      <c r="C1512" s="58"/>
      <c r="D1512" s="49"/>
    </row>
    <row r="1513" spans="3:4" ht="17.45" customHeight="1">
      <c r="C1513" s="58"/>
      <c r="D1513" s="49"/>
    </row>
    <row r="1514" spans="3:4" ht="17.45" customHeight="1">
      <c r="C1514" s="58"/>
      <c r="D1514" s="49"/>
    </row>
    <row r="1515" spans="3:4" ht="17.45" customHeight="1">
      <c r="C1515" s="58"/>
      <c r="D1515" s="49"/>
    </row>
    <row r="1516" spans="3:4" ht="17.45" customHeight="1">
      <c r="C1516" s="58"/>
      <c r="D1516" s="49"/>
    </row>
    <row r="1517" spans="3:4" ht="17.45" customHeight="1">
      <c r="C1517" s="58"/>
      <c r="D1517" s="49"/>
    </row>
    <row r="1518" spans="3:4" ht="17.45" customHeight="1">
      <c r="C1518" s="58"/>
      <c r="D1518" s="49"/>
    </row>
    <row r="1519" spans="3:4" ht="17.45" customHeight="1">
      <c r="C1519" s="58"/>
      <c r="D1519" s="49"/>
    </row>
    <row r="1520" spans="3:4" ht="17.45" customHeight="1">
      <c r="C1520" s="58"/>
      <c r="D1520" s="49"/>
    </row>
    <row r="1521" spans="3:4" ht="17.45" customHeight="1">
      <c r="C1521" s="58"/>
      <c r="D1521" s="49"/>
    </row>
    <row r="1522" spans="3:4" ht="17.45" customHeight="1">
      <c r="C1522" s="58"/>
      <c r="D1522" s="49"/>
    </row>
    <row r="1523" spans="3:4" ht="17.45" customHeight="1">
      <c r="C1523" s="58"/>
      <c r="D1523" s="49"/>
    </row>
    <row r="1524" spans="3:4" ht="17.45" customHeight="1">
      <c r="C1524" s="58"/>
      <c r="D1524" s="49"/>
    </row>
    <row r="1525" spans="3:4" ht="17.45" customHeight="1">
      <c r="C1525" s="58"/>
      <c r="D1525" s="49"/>
    </row>
    <row r="1526" spans="3:4" ht="17.45" customHeight="1">
      <c r="C1526" s="58"/>
      <c r="D1526" s="49"/>
    </row>
    <row r="1527" spans="3:4" ht="17.45" customHeight="1">
      <c r="C1527" s="58"/>
      <c r="D1527" s="49"/>
    </row>
    <row r="1528" spans="3:4" ht="17.45" customHeight="1">
      <c r="C1528" s="58"/>
      <c r="D1528" s="49"/>
    </row>
    <row r="1529" spans="3:4" ht="17.45" customHeight="1">
      <c r="C1529" s="58"/>
      <c r="D1529" s="49"/>
    </row>
    <row r="1530" spans="3:4" ht="17.45" customHeight="1">
      <c r="C1530" s="58"/>
      <c r="D1530" s="49"/>
    </row>
    <row r="1531" spans="3:4" ht="17.45" customHeight="1">
      <c r="C1531" s="58"/>
      <c r="D1531" s="49"/>
    </row>
    <row r="1532" spans="3:4" ht="17.45" customHeight="1">
      <c r="C1532" s="58"/>
      <c r="D1532" s="49"/>
    </row>
    <row r="1533" spans="3:4" ht="17.45" customHeight="1">
      <c r="C1533" s="58"/>
      <c r="D1533" s="49"/>
    </row>
    <row r="1534" spans="3:4" ht="17.45" customHeight="1">
      <c r="C1534" s="58"/>
      <c r="D1534" s="49"/>
    </row>
    <row r="1535" spans="3:4" ht="17.45" customHeight="1">
      <c r="C1535" s="58"/>
      <c r="D1535" s="49"/>
    </row>
    <row r="1536" spans="3:4" ht="17.45" customHeight="1">
      <c r="C1536" s="58"/>
      <c r="D1536" s="49"/>
    </row>
    <row r="1537" spans="3:4" ht="17.45" customHeight="1">
      <c r="C1537" s="58"/>
      <c r="D1537" s="49"/>
    </row>
    <row r="1538" spans="3:4" ht="17.45" customHeight="1">
      <c r="C1538" s="58"/>
      <c r="D1538" s="49"/>
    </row>
    <row r="1539" spans="3:4" ht="17.45" customHeight="1">
      <c r="C1539" s="58"/>
      <c r="D1539" s="49"/>
    </row>
    <row r="1540" spans="3:4" ht="17.45" customHeight="1">
      <c r="C1540" s="58"/>
      <c r="D1540" s="49"/>
    </row>
    <row r="1541" spans="3:4" ht="17.45" customHeight="1">
      <c r="C1541" s="58"/>
      <c r="D1541" s="49"/>
    </row>
    <row r="1542" spans="3:4" ht="17.45" customHeight="1">
      <c r="C1542" s="58"/>
      <c r="D1542" s="49"/>
    </row>
    <row r="1543" spans="3:4" ht="17.45" customHeight="1">
      <c r="C1543" s="58"/>
      <c r="D1543" s="49"/>
    </row>
    <row r="1544" spans="3:4" ht="17.45" customHeight="1">
      <c r="C1544" s="58"/>
      <c r="D1544" s="49"/>
    </row>
    <row r="1545" spans="3:4" ht="17.45" customHeight="1">
      <c r="C1545" s="58"/>
      <c r="D1545" s="49"/>
    </row>
    <row r="1546" spans="3:4" ht="17.45" customHeight="1">
      <c r="C1546" s="58"/>
      <c r="D1546" s="49"/>
    </row>
    <row r="1547" spans="3:4" ht="17.45" customHeight="1">
      <c r="C1547" s="58"/>
      <c r="D1547" s="49"/>
    </row>
    <row r="1548" spans="3:4" ht="17.45" customHeight="1">
      <c r="C1548" s="58"/>
      <c r="D1548" s="49"/>
    </row>
    <row r="1549" spans="3:4" ht="17.45" customHeight="1">
      <c r="C1549" s="58"/>
      <c r="D1549" s="49"/>
    </row>
    <row r="1550" spans="3:4" ht="17.45" customHeight="1">
      <c r="C1550" s="58"/>
      <c r="D1550" s="49"/>
    </row>
    <row r="1551" spans="3:4" ht="17.45" customHeight="1">
      <c r="C1551" s="58"/>
      <c r="D1551" s="49"/>
    </row>
    <row r="1552" spans="3:4" ht="17.45" customHeight="1">
      <c r="C1552" s="58"/>
      <c r="D1552" s="49"/>
    </row>
    <row r="1553" spans="3:4" ht="17.45" customHeight="1">
      <c r="C1553" s="58"/>
      <c r="D1553" s="49"/>
    </row>
    <row r="1554" spans="3:4" ht="17.45" customHeight="1">
      <c r="C1554" s="58"/>
      <c r="D1554" s="49"/>
    </row>
    <row r="1555" spans="3:4" ht="17.45" customHeight="1">
      <c r="C1555" s="58"/>
      <c r="D1555" s="49"/>
    </row>
    <row r="1556" spans="3:4" ht="17.45" customHeight="1">
      <c r="C1556" s="58"/>
      <c r="D1556" s="49"/>
    </row>
    <row r="1557" spans="3:4" ht="17.45" customHeight="1">
      <c r="C1557" s="58"/>
      <c r="D1557" s="49"/>
    </row>
    <row r="1558" spans="3:4" ht="17.45" customHeight="1">
      <c r="C1558" s="58"/>
      <c r="D1558" s="49"/>
    </row>
    <row r="1559" spans="3:4" ht="17.45" customHeight="1">
      <c r="C1559" s="58"/>
      <c r="D1559" s="49"/>
    </row>
    <row r="1560" spans="3:4" ht="17.45" customHeight="1">
      <c r="C1560" s="58"/>
      <c r="D1560" s="49"/>
    </row>
    <row r="1561" spans="3:4" ht="17.45" customHeight="1">
      <c r="C1561" s="58"/>
      <c r="D1561" s="49"/>
    </row>
    <row r="1562" spans="3:4" ht="17.45" customHeight="1">
      <c r="C1562" s="58"/>
      <c r="D1562" s="49"/>
    </row>
    <row r="1563" spans="3:4" ht="17.45" customHeight="1">
      <c r="C1563" s="58"/>
      <c r="D1563" s="49"/>
    </row>
    <row r="1564" spans="3:4" ht="17.45" customHeight="1">
      <c r="C1564" s="58"/>
      <c r="D1564" s="49"/>
    </row>
    <row r="1565" spans="3:4" ht="17.45" customHeight="1">
      <c r="C1565" s="58"/>
      <c r="D1565" s="49"/>
    </row>
    <row r="1566" spans="3:4" ht="17.45" customHeight="1">
      <c r="C1566" s="58"/>
      <c r="D1566" s="49"/>
    </row>
    <row r="1567" spans="3:4" ht="17.45" customHeight="1">
      <c r="C1567" s="58"/>
      <c r="D1567" s="49"/>
    </row>
    <row r="1568" spans="3:4" ht="17.45" customHeight="1">
      <c r="C1568" s="58"/>
      <c r="D1568" s="49"/>
    </row>
    <row r="1569" spans="3:4" ht="17.45" customHeight="1">
      <c r="C1569" s="58"/>
      <c r="D1569" s="49"/>
    </row>
    <row r="1570" spans="3:4" ht="17.45" customHeight="1">
      <c r="C1570" s="58"/>
      <c r="D1570" s="49"/>
    </row>
    <row r="1571" spans="3:4" ht="17.45" customHeight="1">
      <c r="C1571" s="58"/>
      <c r="D1571" s="49"/>
    </row>
    <row r="1572" spans="3:4" ht="17.45" customHeight="1">
      <c r="C1572" s="58"/>
      <c r="D1572" s="49"/>
    </row>
    <row r="1573" spans="3:4" ht="17.45" customHeight="1">
      <c r="C1573" s="58"/>
      <c r="D1573" s="49"/>
    </row>
    <row r="1574" spans="3:4" ht="17.45" customHeight="1">
      <c r="C1574" s="58"/>
      <c r="D1574" s="49"/>
    </row>
    <row r="1575" spans="3:4" ht="17.45" customHeight="1">
      <c r="C1575" s="58"/>
      <c r="D1575" s="49"/>
    </row>
    <row r="1576" spans="3:4" ht="17.45" customHeight="1">
      <c r="C1576" s="58"/>
      <c r="D1576" s="49"/>
    </row>
    <row r="1577" spans="3:4" ht="17.45" customHeight="1">
      <c r="C1577" s="58"/>
      <c r="D1577" s="49"/>
    </row>
    <row r="1578" spans="3:4" ht="17.45" customHeight="1">
      <c r="C1578" s="58"/>
      <c r="D1578" s="49"/>
    </row>
    <row r="1579" spans="3:4" ht="17.45" customHeight="1">
      <c r="C1579" s="58"/>
    </row>
    <row r="1580" spans="3:4" ht="17.45" customHeight="1">
      <c r="C1580" s="58"/>
    </row>
    <row r="1581" spans="3:4" ht="17.45" customHeight="1">
      <c r="C1581" s="58"/>
    </row>
    <row r="1582" spans="3:4" ht="17.45" customHeight="1">
      <c r="C1582" s="58"/>
    </row>
    <row r="1583" spans="3:4" ht="17.45" customHeight="1">
      <c r="C1583" s="58"/>
    </row>
    <row r="1584" spans="3:4" ht="17.45" customHeight="1">
      <c r="C1584" s="58"/>
    </row>
    <row r="1585" spans="3:3" ht="17.45" customHeight="1">
      <c r="C1585" s="58"/>
    </row>
    <row r="1586" spans="3:3" ht="17.45" customHeight="1">
      <c r="C1586" s="58"/>
    </row>
    <row r="1587" spans="3:3" ht="17.45" customHeight="1">
      <c r="C1587" s="58"/>
    </row>
    <row r="1588" spans="3:3" ht="17.45" customHeight="1">
      <c r="C1588" s="58"/>
    </row>
    <row r="1589" spans="3:3" ht="17.45" customHeight="1">
      <c r="C1589" s="58"/>
    </row>
    <row r="1590" spans="3:3" ht="17.45" customHeight="1">
      <c r="C1590" s="58"/>
    </row>
    <row r="1591" spans="3:3" ht="17.45" customHeight="1">
      <c r="C1591" s="58"/>
    </row>
    <row r="1592" spans="3:3" ht="17.45" customHeight="1">
      <c r="C1592" s="58"/>
    </row>
    <row r="1593" spans="3:3" ht="17.45" customHeight="1">
      <c r="C1593" s="58"/>
    </row>
    <row r="1594" spans="3:3" ht="17.45" customHeight="1">
      <c r="C1594" s="58"/>
    </row>
    <row r="1595" spans="3:3" ht="17.45" customHeight="1">
      <c r="C1595" s="58"/>
    </row>
    <row r="1596" spans="3:3" ht="17.45" customHeight="1">
      <c r="C1596" s="58"/>
    </row>
    <row r="1597" spans="3:3" ht="17.45" customHeight="1">
      <c r="C1597" s="58"/>
    </row>
    <row r="1598" spans="3:3" ht="17.45" customHeight="1">
      <c r="C1598" s="58"/>
    </row>
    <row r="1599" spans="3:3" ht="17.45" customHeight="1">
      <c r="C1599" s="58"/>
    </row>
    <row r="1600" spans="3:3" ht="17.45" customHeight="1">
      <c r="C1600" s="58"/>
    </row>
    <row r="1601" spans="3:3" ht="17.45" customHeight="1">
      <c r="C1601" s="58"/>
    </row>
    <row r="1602" spans="3:3" ht="17.45" customHeight="1">
      <c r="C1602" s="58"/>
    </row>
    <row r="1603" spans="3:3" ht="17.45" customHeight="1">
      <c r="C1603" s="58"/>
    </row>
    <row r="1604" spans="3:3" ht="17.45" customHeight="1">
      <c r="C1604" s="58"/>
    </row>
    <row r="1605" spans="3:3" ht="17.45" customHeight="1">
      <c r="C1605" s="58"/>
    </row>
    <row r="1606" spans="3:3" ht="17.45" customHeight="1">
      <c r="C1606" s="58"/>
    </row>
    <row r="1607" spans="3:3" ht="17.45" customHeight="1">
      <c r="C1607" s="58"/>
    </row>
    <row r="1608" spans="3:3" ht="17.45" customHeight="1">
      <c r="C1608" s="58"/>
    </row>
    <row r="1609" spans="3:3" ht="17.45" customHeight="1">
      <c r="C1609" s="58"/>
    </row>
    <row r="1610" spans="3:3" ht="17.45" customHeight="1">
      <c r="C1610" s="58"/>
    </row>
    <row r="1611" spans="3:3" ht="17.45" customHeight="1">
      <c r="C1611" s="58"/>
    </row>
    <row r="1612" spans="3:3" ht="17.45" customHeight="1">
      <c r="C1612" s="58"/>
    </row>
    <row r="1613" spans="3:3" ht="17.45" customHeight="1">
      <c r="C1613" s="58"/>
    </row>
    <row r="1614" spans="3:3" ht="17.45" customHeight="1">
      <c r="C1614" s="58"/>
    </row>
    <row r="1615" spans="3:3" ht="17.45" customHeight="1">
      <c r="C1615" s="58"/>
    </row>
    <row r="1616" spans="3:3" ht="17.45" customHeight="1">
      <c r="C1616" s="58"/>
    </row>
    <row r="1617" spans="3:3" ht="17.45" customHeight="1">
      <c r="C1617" s="58"/>
    </row>
    <row r="1618" spans="3:3" ht="17.45" customHeight="1">
      <c r="C1618" s="58"/>
    </row>
    <row r="1619" spans="3:3" ht="17.45" customHeight="1">
      <c r="C1619" s="58"/>
    </row>
    <row r="1620" spans="3:3" ht="17.45" customHeight="1">
      <c r="C1620" s="58"/>
    </row>
    <row r="1621" spans="3:3" ht="17.45" customHeight="1">
      <c r="C1621" s="58"/>
    </row>
    <row r="1622" spans="3:3" ht="17.45" customHeight="1">
      <c r="C1622" s="58"/>
    </row>
    <row r="1623" spans="3:3" ht="17.45" customHeight="1">
      <c r="C1623" s="58"/>
    </row>
    <row r="1624" spans="3:3" ht="17.45" customHeight="1">
      <c r="C1624" s="58"/>
    </row>
    <row r="1625" spans="3:3" ht="17.45" customHeight="1">
      <c r="C1625" s="58"/>
    </row>
    <row r="1626" spans="3:3" ht="17.45" customHeight="1">
      <c r="C1626" s="58"/>
    </row>
    <row r="1627" spans="3:3" ht="17.45" customHeight="1">
      <c r="C1627" s="58"/>
    </row>
    <row r="1628" spans="3:3" ht="17.45" customHeight="1">
      <c r="C1628" s="58"/>
    </row>
    <row r="1629" spans="3:3" ht="17.45" customHeight="1">
      <c r="C1629" s="58"/>
    </row>
    <row r="1630" spans="3:3" ht="17.45" customHeight="1">
      <c r="C1630" s="58"/>
    </row>
    <row r="1631" spans="3:3" ht="17.45" customHeight="1">
      <c r="C1631" s="58"/>
    </row>
    <row r="1632" spans="3:3" ht="17.45" customHeight="1">
      <c r="C1632" s="58"/>
    </row>
    <row r="1633" spans="3:3" ht="17.45" customHeight="1">
      <c r="C1633" s="58"/>
    </row>
    <row r="1634" spans="3:3" ht="17.45" customHeight="1">
      <c r="C1634" s="58"/>
    </row>
    <row r="1635" spans="3:3" ht="17.45" customHeight="1">
      <c r="C1635" s="58"/>
    </row>
    <row r="1636" spans="3:3" ht="17.45" customHeight="1">
      <c r="C1636" s="58"/>
    </row>
    <row r="1637" spans="3:3" ht="17.45" customHeight="1">
      <c r="C1637" s="58"/>
    </row>
    <row r="1638" spans="3:3" ht="17.45" customHeight="1">
      <c r="C1638" s="58"/>
    </row>
    <row r="1639" spans="3:3" ht="17.45" customHeight="1">
      <c r="C1639" s="58"/>
    </row>
    <row r="1640" spans="3:3" ht="17.45" customHeight="1">
      <c r="C1640" s="58"/>
    </row>
    <row r="1641" spans="3:3" ht="17.45" customHeight="1">
      <c r="C1641" s="58"/>
    </row>
    <row r="1642" spans="3:3" ht="17.45" customHeight="1">
      <c r="C1642" s="58"/>
    </row>
    <row r="1643" spans="3:3" ht="17.45" customHeight="1">
      <c r="C1643" s="58"/>
    </row>
    <row r="1644" spans="3:3" ht="17.45" customHeight="1">
      <c r="C1644" s="58"/>
    </row>
    <row r="1645" spans="3:3" ht="17.45" customHeight="1">
      <c r="C1645" s="58"/>
    </row>
    <row r="1646" spans="3:3" ht="17.45" customHeight="1">
      <c r="C1646" s="58"/>
    </row>
    <row r="1647" spans="3:3" ht="17.45" customHeight="1">
      <c r="C1647" s="58"/>
    </row>
    <row r="1648" spans="3:3" ht="17.45" customHeight="1">
      <c r="C1648" s="58"/>
    </row>
    <row r="1649" spans="3:3" ht="17.45" customHeight="1">
      <c r="C1649" s="58"/>
    </row>
    <row r="1650" spans="3:3" ht="17.45" customHeight="1">
      <c r="C1650" s="58"/>
    </row>
    <row r="1651" spans="3:3" ht="17.45" customHeight="1">
      <c r="C1651" s="58"/>
    </row>
    <row r="1652" spans="3:3" ht="17.45" customHeight="1">
      <c r="C1652" s="58"/>
    </row>
    <row r="1653" spans="3:3" ht="17.45" customHeight="1">
      <c r="C1653" s="58"/>
    </row>
    <row r="1654" spans="3:3" ht="17.45" customHeight="1">
      <c r="C1654" s="58"/>
    </row>
    <row r="1655" spans="3:3" ht="17.45" customHeight="1">
      <c r="C1655" s="58"/>
    </row>
    <row r="1656" spans="3:3" ht="17.45" customHeight="1">
      <c r="C1656" s="58"/>
    </row>
    <row r="1657" spans="3:3" ht="17.45" customHeight="1">
      <c r="C1657" s="58"/>
    </row>
    <row r="1658" spans="3:3" ht="17.45" customHeight="1">
      <c r="C1658" s="58"/>
    </row>
    <row r="1659" spans="3:3" ht="17.45" customHeight="1">
      <c r="C1659" s="58"/>
    </row>
    <row r="1660" spans="3:3" ht="17.45" customHeight="1">
      <c r="C1660" s="58"/>
    </row>
    <row r="1661" spans="3:3" ht="17.45" customHeight="1">
      <c r="C1661" s="58"/>
    </row>
    <row r="1662" spans="3:3" ht="17.45" customHeight="1">
      <c r="C1662" s="58"/>
    </row>
    <row r="1663" spans="3:3" ht="17.45" customHeight="1">
      <c r="C1663" s="58"/>
    </row>
    <row r="1664" spans="3:3" ht="17.45" customHeight="1">
      <c r="C1664" s="58"/>
    </row>
    <row r="1665" spans="3:3" ht="17.45" customHeight="1">
      <c r="C1665" s="58"/>
    </row>
    <row r="1666" spans="3:3" ht="17.45" customHeight="1">
      <c r="C1666" s="58"/>
    </row>
    <row r="1667" spans="3:3" ht="17.45" customHeight="1">
      <c r="C1667" s="58"/>
    </row>
    <row r="1668" spans="3:3" ht="17.45" customHeight="1">
      <c r="C1668" s="58"/>
    </row>
    <row r="1669" spans="3:3" ht="17.45" customHeight="1">
      <c r="C1669" s="58"/>
    </row>
    <row r="1670" spans="3:3" ht="17.45" customHeight="1">
      <c r="C1670" s="58"/>
    </row>
    <row r="1671" spans="3:3" ht="17.45" customHeight="1">
      <c r="C1671" s="58"/>
    </row>
    <row r="1672" spans="3:3" ht="17.45" customHeight="1">
      <c r="C1672" s="58"/>
    </row>
    <row r="1673" spans="3:3" ht="17.45" customHeight="1">
      <c r="C1673" s="58"/>
    </row>
    <row r="1674" spans="3:3" ht="17.45" customHeight="1">
      <c r="C1674" s="58"/>
    </row>
    <row r="1675" spans="3:3" ht="17.45" customHeight="1">
      <c r="C1675" s="58"/>
    </row>
    <row r="1676" spans="3:3" ht="17.45" customHeight="1">
      <c r="C1676" s="58"/>
    </row>
    <row r="1677" spans="3:3" ht="17.45" customHeight="1">
      <c r="C1677" s="58"/>
    </row>
    <row r="1678" spans="3:3" ht="17.45" customHeight="1">
      <c r="C1678" s="58"/>
    </row>
    <row r="1679" spans="3:3" ht="17.45" customHeight="1">
      <c r="C1679" s="58"/>
    </row>
    <row r="1680" spans="3:3" ht="17.45" customHeight="1">
      <c r="C1680" s="58"/>
    </row>
    <row r="1681" spans="3:3" ht="17.45" customHeight="1">
      <c r="C1681" s="58"/>
    </row>
    <row r="1682" spans="3:3" ht="17.45" customHeight="1">
      <c r="C1682" s="58"/>
    </row>
    <row r="1683" spans="3:3" ht="17.45" customHeight="1">
      <c r="C1683" s="58"/>
    </row>
    <row r="1684" spans="3:3" ht="17.45" customHeight="1">
      <c r="C1684" s="58"/>
    </row>
    <row r="1685" spans="3:3" ht="17.45" customHeight="1">
      <c r="C1685" s="58"/>
    </row>
    <row r="1686" spans="3:3" ht="17.45" customHeight="1">
      <c r="C1686" s="58"/>
    </row>
    <row r="1687" spans="3:3" ht="17.45" customHeight="1">
      <c r="C1687" s="58"/>
    </row>
    <row r="1688" spans="3:3" ht="17.45" customHeight="1">
      <c r="C1688" s="58"/>
    </row>
    <row r="1689" spans="3:3" ht="17.45" customHeight="1">
      <c r="C1689" s="58"/>
    </row>
    <row r="1690" spans="3:3" ht="17.45" customHeight="1">
      <c r="C1690" s="58"/>
    </row>
    <row r="1691" spans="3:3" ht="17.45" customHeight="1">
      <c r="C1691" s="58"/>
    </row>
    <row r="1692" spans="3:3" ht="17.45" customHeight="1">
      <c r="C1692" s="58"/>
    </row>
    <row r="1693" spans="3:3" ht="17.45" customHeight="1">
      <c r="C1693" s="58"/>
    </row>
    <row r="1694" spans="3:3" ht="17.45" customHeight="1">
      <c r="C1694" s="58"/>
    </row>
    <row r="1695" spans="3:3" ht="17.45" customHeight="1">
      <c r="C1695" s="58"/>
    </row>
    <row r="1696" spans="3:3" ht="17.45" customHeight="1">
      <c r="C1696" s="58"/>
    </row>
    <row r="1697" spans="3:3" ht="17.45" customHeight="1">
      <c r="C1697" s="58"/>
    </row>
    <row r="1698" spans="3:3" ht="17.45" customHeight="1">
      <c r="C1698" s="58"/>
    </row>
    <row r="1699" spans="3:3" ht="17.45" customHeight="1">
      <c r="C1699" s="58"/>
    </row>
    <row r="1700" spans="3:3" ht="17.45" customHeight="1">
      <c r="C1700" s="58"/>
    </row>
    <row r="1701" spans="3:3" ht="17.45" customHeight="1">
      <c r="C1701" s="58"/>
    </row>
    <row r="1702" spans="3:3" ht="17.45" customHeight="1">
      <c r="C1702" s="58"/>
    </row>
    <row r="1703" spans="3:3" ht="17.45" customHeight="1">
      <c r="C1703" s="58"/>
    </row>
    <row r="1704" spans="3:3" ht="17.45" customHeight="1">
      <c r="C1704" s="58"/>
    </row>
    <row r="1705" spans="3:3" ht="17.45" customHeight="1">
      <c r="C1705" s="58"/>
    </row>
    <row r="1706" spans="3:3" ht="17.45" customHeight="1">
      <c r="C1706" s="58"/>
    </row>
    <row r="1707" spans="3:3" ht="17.45" customHeight="1">
      <c r="C1707" s="58"/>
    </row>
    <row r="1708" spans="3:3" ht="17.45" customHeight="1">
      <c r="C1708" s="58"/>
    </row>
    <row r="1709" spans="3:3" ht="17.45" customHeight="1">
      <c r="C1709" s="58"/>
    </row>
    <row r="1710" spans="3:3" ht="17.45" customHeight="1">
      <c r="C1710" s="58"/>
    </row>
    <row r="1711" spans="3:3" ht="17.45" customHeight="1">
      <c r="C1711" s="58"/>
    </row>
    <row r="1712" spans="3:3" ht="17.45" customHeight="1">
      <c r="C1712" s="58"/>
    </row>
    <row r="1713" spans="3:3" ht="17.45" customHeight="1">
      <c r="C1713" s="58"/>
    </row>
    <row r="1714" spans="3:3" ht="17.45" customHeight="1">
      <c r="C1714" s="58"/>
    </row>
    <row r="1715" spans="3:3" ht="17.45" customHeight="1">
      <c r="C1715" s="58"/>
    </row>
    <row r="1716" spans="3:3" ht="17.45" customHeight="1">
      <c r="C1716" s="58"/>
    </row>
    <row r="1717" spans="3:3" ht="17.45" customHeight="1">
      <c r="C1717" s="58"/>
    </row>
    <row r="1718" spans="3:3" ht="17.45" customHeight="1">
      <c r="C1718" s="58"/>
    </row>
    <row r="1719" spans="3:3" ht="17.45" customHeight="1">
      <c r="C1719" s="58"/>
    </row>
    <row r="1720" spans="3:3" ht="17.45" customHeight="1">
      <c r="C1720" s="58"/>
    </row>
    <row r="1721" spans="3:3" ht="17.45" customHeight="1">
      <c r="C1721" s="58"/>
    </row>
    <row r="1722" spans="3:3" ht="17.45" customHeight="1">
      <c r="C1722" s="58"/>
    </row>
    <row r="1723" spans="3:3" ht="17.45" customHeight="1">
      <c r="C1723" s="58"/>
    </row>
    <row r="1724" spans="3:3" ht="17.45" customHeight="1">
      <c r="C1724" s="58"/>
    </row>
    <row r="1725" spans="3:3" ht="17.45" customHeight="1">
      <c r="C1725" s="58"/>
    </row>
    <row r="1726" spans="3:3" ht="17.45" customHeight="1">
      <c r="C1726" s="58"/>
    </row>
    <row r="1727" spans="3:3" ht="17.45" customHeight="1">
      <c r="C1727" s="58"/>
    </row>
    <row r="1728" spans="3:3" ht="17.45" customHeight="1">
      <c r="C1728" s="58"/>
    </row>
    <row r="1729" spans="3:3" ht="17.45" customHeight="1">
      <c r="C1729" s="58"/>
    </row>
    <row r="1730" spans="3:3" ht="17.45" customHeight="1">
      <c r="C1730" s="58"/>
    </row>
    <row r="1731" spans="3:3" ht="17.45" customHeight="1">
      <c r="C1731" s="58"/>
    </row>
    <row r="1732" spans="3:3" ht="17.45" customHeight="1">
      <c r="C1732" s="58"/>
    </row>
    <row r="1733" spans="3:3" ht="17.45" customHeight="1">
      <c r="C1733" s="58"/>
    </row>
    <row r="1734" spans="3:3" ht="17.45" customHeight="1">
      <c r="C1734" s="58"/>
    </row>
    <row r="1735" spans="3:3" ht="17.45" customHeight="1">
      <c r="C1735" s="58"/>
    </row>
    <row r="1736" spans="3:3" ht="17.45" customHeight="1">
      <c r="C1736" s="58"/>
    </row>
    <row r="1737" spans="3:3" ht="17.45" customHeight="1">
      <c r="C1737" s="58"/>
    </row>
    <row r="1738" spans="3:3" ht="17.45" customHeight="1">
      <c r="C1738" s="58"/>
    </row>
    <row r="1739" spans="3:3" ht="17.45" customHeight="1">
      <c r="C1739" s="58"/>
    </row>
    <row r="1740" spans="3:3" ht="17.45" customHeight="1">
      <c r="C1740" s="58"/>
    </row>
    <row r="1741" spans="3:3" ht="17.45" customHeight="1">
      <c r="C1741" s="58"/>
    </row>
    <row r="1742" spans="3:3" ht="17.45" customHeight="1">
      <c r="C1742" s="58"/>
    </row>
    <row r="1743" spans="3:3" ht="17.45" customHeight="1">
      <c r="C1743" s="58"/>
    </row>
    <row r="1744" spans="3:3" ht="17.45" customHeight="1">
      <c r="C1744" s="58"/>
    </row>
    <row r="1745" spans="3:3" ht="17.45" customHeight="1">
      <c r="C1745" s="58"/>
    </row>
    <row r="1746" spans="3:3" ht="17.45" customHeight="1">
      <c r="C1746" s="58"/>
    </row>
    <row r="1747" spans="3:3" ht="17.45" customHeight="1">
      <c r="C1747" s="58"/>
    </row>
    <row r="1748" spans="3:3" ht="17.45" customHeight="1">
      <c r="C1748" s="58"/>
    </row>
    <row r="1749" spans="3:3" ht="17.45" customHeight="1">
      <c r="C1749" s="58"/>
    </row>
    <row r="1750" spans="3:3" ht="17.45" customHeight="1">
      <c r="C1750" s="58"/>
    </row>
    <row r="1751" spans="3:3" ht="17.45" customHeight="1">
      <c r="C1751" s="58"/>
    </row>
    <row r="1752" spans="3:3" ht="17.45" customHeight="1">
      <c r="C1752" s="58"/>
    </row>
    <row r="1753" spans="3:3" ht="17.45" customHeight="1">
      <c r="C1753" s="58"/>
    </row>
    <row r="1754" spans="3:3" ht="17.45" customHeight="1">
      <c r="C1754" s="58"/>
    </row>
    <row r="1755" spans="3:3" ht="17.45" customHeight="1">
      <c r="C1755" s="58"/>
    </row>
    <row r="1756" spans="3:3" ht="17.45" customHeight="1">
      <c r="C1756" s="58"/>
    </row>
    <row r="1757" spans="3:3" ht="17.45" customHeight="1">
      <c r="C1757" s="58"/>
    </row>
    <row r="1758" spans="3:3" ht="17.45" customHeight="1">
      <c r="C1758" s="58"/>
    </row>
    <row r="1759" spans="3:3" ht="17.45" customHeight="1">
      <c r="C1759" s="58"/>
    </row>
    <row r="1760" spans="3:3" ht="17.45" customHeight="1">
      <c r="C1760" s="58"/>
    </row>
    <row r="1761" spans="3:3" ht="17.45" customHeight="1">
      <c r="C1761" s="58"/>
    </row>
    <row r="1762" spans="3:3" ht="17.45" customHeight="1">
      <c r="C1762" s="58"/>
    </row>
    <row r="1763" spans="3:3" ht="17.45" customHeight="1">
      <c r="C1763" s="58"/>
    </row>
    <row r="1764" spans="3:3" ht="17.45" customHeight="1">
      <c r="C1764" s="58"/>
    </row>
    <row r="1765" spans="3:3" ht="17.45" customHeight="1">
      <c r="C1765" s="58"/>
    </row>
    <row r="1766" spans="3:3" ht="17.45" customHeight="1">
      <c r="C1766" s="58"/>
    </row>
    <row r="1767" spans="3:3" ht="17.45" customHeight="1">
      <c r="C1767" s="58"/>
    </row>
    <row r="1768" spans="3:3" ht="17.45" customHeight="1">
      <c r="C1768" s="58"/>
    </row>
    <row r="1769" spans="3:3" ht="17.45" customHeight="1">
      <c r="C1769" s="58"/>
    </row>
    <row r="1770" spans="3:3" ht="17.45" customHeight="1">
      <c r="C1770" s="58"/>
    </row>
    <row r="1771" spans="3:3" ht="17.45" customHeight="1">
      <c r="C1771" s="58"/>
    </row>
    <row r="1772" spans="3:3" ht="17.45" customHeight="1">
      <c r="C1772" s="58"/>
    </row>
    <row r="1773" spans="3:3" ht="17.45" customHeight="1">
      <c r="C1773" s="58"/>
    </row>
    <row r="1774" spans="3:3" ht="17.45" customHeight="1">
      <c r="C1774" s="58"/>
    </row>
    <row r="1775" spans="3:3" ht="17.45" customHeight="1">
      <c r="C1775" s="58"/>
    </row>
    <row r="1776" spans="3:3" ht="17.45" customHeight="1">
      <c r="C1776" s="58"/>
    </row>
    <row r="1777" spans="3:3" ht="17.45" customHeight="1">
      <c r="C1777" s="58"/>
    </row>
    <row r="1778" spans="3:3" ht="17.45" customHeight="1">
      <c r="C1778" s="58"/>
    </row>
    <row r="1779" spans="3:3" ht="17.45" customHeight="1">
      <c r="C1779" s="58"/>
    </row>
    <row r="1780" spans="3:3" ht="17.45" customHeight="1">
      <c r="C1780" s="58"/>
    </row>
    <row r="1781" spans="3:3" ht="17.45" customHeight="1">
      <c r="C1781" s="58"/>
    </row>
    <row r="1782" spans="3:3" ht="17.45" customHeight="1">
      <c r="C1782" s="58"/>
    </row>
    <row r="1783" spans="3:3" ht="17.45" customHeight="1">
      <c r="C1783" s="58"/>
    </row>
    <row r="1784" spans="3:3" ht="17.45" customHeight="1">
      <c r="C1784" s="58"/>
    </row>
    <row r="1785" spans="3:3" ht="17.45" customHeight="1">
      <c r="C1785" s="58"/>
    </row>
    <row r="1786" spans="3:3" ht="17.45" customHeight="1">
      <c r="C1786" s="58"/>
    </row>
    <row r="1787" spans="3:3" ht="17.45" customHeight="1">
      <c r="C1787" s="58"/>
    </row>
    <row r="1788" spans="3:3" ht="17.45" customHeight="1">
      <c r="C1788" s="58"/>
    </row>
    <row r="1789" spans="3:3" ht="17.45" customHeight="1">
      <c r="C1789" s="58"/>
    </row>
    <row r="1790" spans="3:3" ht="17.45" customHeight="1">
      <c r="C1790" s="58"/>
    </row>
    <row r="1791" spans="3:3" ht="17.45" customHeight="1">
      <c r="C1791" s="58"/>
    </row>
    <row r="1792" spans="3:3" ht="17.45" customHeight="1">
      <c r="C1792" s="58"/>
    </row>
    <row r="1793" spans="3:3" ht="17.45" customHeight="1">
      <c r="C1793" s="58"/>
    </row>
    <row r="1794" spans="3:3" ht="17.45" customHeight="1">
      <c r="C1794" s="58"/>
    </row>
    <row r="1795" spans="3:3" ht="17.45" customHeight="1">
      <c r="C1795" s="58"/>
    </row>
    <row r="1796" spans="3:3" ht="17.45" customHeight="1">
      <c r="C1796" s="58"/>
    </row>
    <row r="1797" spans="3:3" ht="17.45" customHeight="1">
      <c r="C1797" s="58"/>
    </row>
    <row r="1798" spans="3:3" ht="17.45" customHeight="1">
      <c r="C1798" s="58"/>
    </row>
    <row r="1799" spans="3:3" ht="17.45" customHeight="1">
      <c r="C1799" s="58"/>
    </row>
    <row r="1800" spans="3:3" ht="17.45" customHeight="1">
      <c r="C1800" s="58"/>
    </row>
    <row r="1801" spans="3:3" ht="17.45" customHeight="1">
      <c r="C1801" s="58"/>
    </row>
    <row r="1802" spans="3:3" ht="17.45" customHeight="1">
      <c r="C1802" s="58"/>
    </row>
    <row r="1803" spans="3:3" ht="17.45" customHeight="1">
      <c r="C1803" s="58"/>
    </row>
    <row r="1804" spans="3:3" ht="17.45" customHeight="1">
      <c r="C1804" s="58"/>
    </row>
    <row r="1805" spans="3:3" ht="17.45" customHeight="1">
      <c r="C1805" s="58"/>
    </row>
    <row r="1806" spans="3:3" ht="17.45" customHeight="1">
      <c r="C1806" s="58"/>
    </row>
    <row r="1807" spans="3:3" ht="17.45" customHeight="1">
      <c r="C1807" s="58"/>
    </row>
    <row r="1808" spans="3:3" ht="17.45" customHeight="1">
      <c r="C1808" s="58"/>
    </row>
    <row r="1809" spans="3:3" ht="17.45" customHeight="1">
      <c r="C1809" s="58"/>
    </row>
    <row r="1810" spans="3:3" ht="17.45" customHeight="1">
      <c r="C1810" s="58"/>
    </row>
    <row r="1811" spans="3:3" ht="17.45" customHeight="1">
      <c r="C1811" s="58"/>
    </row>
    <row r="1812" spans="3:3" ht="17.45" customHeight="1">
      <c r="C1812" s="58"/>
    </row>
    <row r="1813" spans="3:3" ht="17.45" customHeight="1">
      <c r="C1813" s="58"/>
    </row>
    <row r="1814" spans="3:3" ht="17.45" customHeight="1">
      <c r="C1814" s="58"/>
    </row>
    <row r="1815" spans="3:3" ht="17.45" customHeight="1">
      <c r="C1815" s="58"/>
    </row>
    <row r="1816" spans="3:3" ht="17.45" customHeight="1">
      <c r="C1816" s="58"/>
    </row>
    <row r="1817" spans="3:3" ht="17.45" customHeight="1">
      <c r="C1817" s="58"/>
    </row>
    <row r="1818" spans="3:3" ht="17.45" customHeight="1">
      <c r="C1818" s="58"/>
    </row>
    <row r="1819" spans="3:3" ht="17.45" customHeight="1">
      <c r="C1819" s="58"/>
    </row>
    <row r="1820" spans="3:3" ht="17.45" customHeight="1">
      <c r="C1820" s="58"/>
    </row>
    <row r="1821" spans="3:3" ht="17.45" customHeight="1">
      <c r="C1821" s="58"/>
    </row>
    <row r="1822" spans="3:3" ht="17.45" customHeight="1">
      <c r="C1822" s="58"/>
    </row>
    <row r="1823" spans="3:3" ht="17.45" customHeight="1">
      <c r="C1823" s="58"/>
    </row>
    <row r="1824" spans="3:3" ht="17.45" customHeight="1">
      <c r="C1824" s="58"/>
    </row>
    <row r="1825" spans="3:3" ht="17.45" customHeight="1">
      <c r="C1825" s="58"/>
    </row>
    <row r="1826" spans="3:3" ht="17.45" customHeight="1">
      <c r="C1826" s="58"/>
    </row>
    <row r="1827" spans="3:3" ht="17.45" customHeight="1">
      <c r="C1827" s="58"/>
    </row>
    <row r="1828" spans="3:3" ht="17.45" customHeight="1">
      <c r="C1828" s="58"/>
    </row>
    <row r="1829" spans="3:3" ht="17.45" customHeight="1">
      <c r="C1829" s="58"/>
    </row>
    <row r="1830" spans="3:3" ht="17.45" customHeight="1">
      <c r="C1830" s="58"/>
    </row>
    <row r="1831" spans="3:3" ht="17.45" customHeight="1">
      <c r="C1831" s="58"/>
    </row>
    <row r="1832" spans="3:3" ht="17.45" customHeight="1">
      <c r="C1832" s="58"/>
    </row>
    <row r="1833" spans="3:3" ht="17.45" customHeight="1">
      <c r="C1833" s="58"/>
    </row>
    <row r="1834" spans="3:3" ht="17.45" customHeight="1">
      <c r="C1834" s="58"/>
    </row>
    <row r="1835" spans="3:3" ht="17.45" customHeight="1">
      <c r="C1835" s="58"/>
    </row>
    <row r="1836" spans="3:3" ht="17.45" customHeight="1">
      <c r="C1836" s="58"/>
    </row>
    <row r="1837" spans="3:3" ht="17.45" customHeight="1">
      <c r="C1837" s="58"/>
    </row>
    <row r="1838" spans="3:3" ht="17.45" customHeight="1">
      <c r="C1838" s="58"/>
    </row>
    <row r="1839" spans="3:3" ht="17.45" customHeight="1">
      <c r="C1839" s="58"/>
    </row>
    <row r="1840" spans="3:3" ht="17.45" customHeight="1">
      <c r="C1840" s="58"/>
    </row>
    <row r="1841" spans="3:3" ht="17.45" customHeight="1">
      <c r="C1841" s="58"/>
    </row>
    <row r="1842" spans="3:3" ht="17.45" customHeight="1">
      <c r="C1842" s="58"/>
    </row>
    <row r="1843" spans="3:3" ht="17.45" customHeight="1">
      <c r="C1843" s="58"/>
    </row>
    <row r="1844" spans="3:3" ht="17.45" customHeight="1">
      <c r="C1844" s="58"/>
    </row>
    <row r="1845" spans="3:3" ht="17.45" customHeight="1">
      <c r="C1845" s="58"/>
    </row>
    <row r="1846" spans="3:3" ht="17.45" customHeight="1">
      <c r="C1846" s="58"/>
    </row>
    <row r="1847" spans="3:3" ht="17.45" customHeight="1">
      <c r="C1847" s="58"/>
    </row>
    <row r="1848" spans="3:3" ht="17.45" customHeight="1">
      <c r="C1848" s="58"/>
    </row>
    <row r="1849" spans="3:3" ht="17.45" customHeight="1">
      <c r="C1849" s="58"/>
    </row>
    <row r="1850" spans="3:3" ht="17.45" customHeight="1">
      <c r="C1850" s="58"/>
    </row>
    <row r="1851" spans="3:3" ht="17.45" customHeight="1">
      <c r="C1851" s="58"/>
    </row>
    <row r="1852" spans="3:3" ht="17.45" customHeight="1">
      <c r="C1852" s="58"/>
    </row>
    <row r="1853" spans="3:3" ht="17.45" customHeight="1">
      <c r="C1853" s="58"/>
    </row>
    <row r="1854" spans="3:3" ht="17.45" customHeight="1">
      <c r="C1854" s="58"/>
    </row>
    <row r="1855" spans="3:3" ht="17.45" customHeight="1">
      <c r="C1855" s="58"/>
    </row>
    <row r="1856" spans="3:3" ht="17.45" customHeight="1">
      <c r="C1856" s="58"/>
    </row>
    <row r="1857" spans="3:3" ht="17.45" customHeight="1">
      <c r="C1857" s="58"/>
    </row>
    <row r="1858" spans="3:3" ht="17.45" customHeight="1">
      <c r="C1858" s="58"/>
    </row>
    <row r="1859" spans="3:3" ht="17.45" customHeight="1">
      <c r="C1859" s="58"/>
    </row>
    <row r="1860" spans="3:3" ht="17.45" customHeight="1">
      <c r="C1860" s="58"/>
    </row>
    <row r="1861" spans="3:3" ht="17.45" customHeight="1">
      <c r="C1861" s="58"/>
    </row>
    <row r="1862" spans="3:3" ht="17.45" customHeight="1">
      <c r="C1862" s="58"/>
    </row>
    <row r="1863" spans="3:3" ht="17.45" customHeight="1">
      <c r="C1863" s="58"/>
    </row>
    <row r="1864" spans="3:3" ht="17.45" customHeight="1">
      <c r="C1864" s="58"/>
    </row>
    <row r="1865" spans="3:3" ht="17.45" customHeight="1">
      <c r="C1865" s="58"/>
    </row>
    <row r="1866" spans="3:3" ht="17.45" customHeight="1">
      <c r="C1866" s="58"/>
    </row>
    <row r="1867" spans="3:3" ht="17.45" customHeight="1">
      <c r="C1867" s="58"/>
    </row>
    <row r="1868" spans="3:3" ht="17.45" customHeight="1">
      <c r="C1868" s="58"/>
    </row>
    <row r="1869" spans="3:3" ht="17.45" customHeight="1">
      <c r="C1869" s="58"/>
    </row>
    <row r="1870" spans="3:3" ht="17.45" customHeight="1">
      <c r="C1870" s="58"/>
    </row>
    <row r="1871" spans="3:3" ht="17.45" customHeight="1">
      <c r="C1871" s="58"/>
    </row>
    <row r="1872" spans="3:3" ht="17.45" customHeight="1">
      <c r="C1872" s="58"/>
    </row>
    <row r="1873" spans="3:3" ht="17.45" customHeight="1">
      <c r="C1873" s="58"/>
    </row>
    <row r="1874" spans="3:3" ht="17.45" customHeight="1">
      <c r="C1874" s="58"/>
    </row>
    <row r="1875" spans="3:3" ht="17.45" customHeight="1">
      <c r="C1875" s="58"/>
    </row>
    <row r="1876" spans="3:3" ht="17.45" customHeight="1">
      <c r="C1876" s="58"/>
    </row>
    <row r="1877" spans="3:3" ht="17.45" customHeight="1">
      <c r="C1877" s="58"/>
    </row>
    <row r="1878" spans="3:3" ht="17.45" customHeight="1">
      <c r="C1878" s="58"/>
    </row>
    <row r="1879" spans="3:3" ht="17.45" customHeight="1">
      <c r="C1879" s="58"/>
    </row>
    <row r="1880" spans="3:3" ht="17.45" customHeight="1">
      <c r="C1880" s="58"/>
    </row>
    <row r="1881" spans="3:3" ht="17.45" customHeight="1">
      <c r="C1881" s="58"/>
    </row>
    <row r="1882" spans="3:3" ht="17.45" customHeight="1">
      <c r="C1882" s="58"/>
    </row>
    <row r="1883" spans="3:3" ht="17.45" customHeight="1">
      <c r="C1883" s="58"/>
    </row>
    <row r="1884" spans="3:3" ht="17.45" customHeight="1">
      <c r="C1884" s="58"/>
    </row>
    <row r="1885" spans="3:3" ht="17.45" customHeight="1">
      <c r="C1885" s="58"/>
    </row>
    <row r="1886" spans="3:3" ht="17.45" customHeight="1">
      <c r="C1886" s="58"/>
    </row>
    <row r="1887" spans="3:3" ht="17.45" customHeight="1">
      <c r="C1887" s="58"/>
    </row>
    <row r="1888" spans="3:3" ht="17.45" customHeight="1">
      <c r="C1888" s="58"/>
    </row>
    <row r="1889" spans="3:3" ht="17.45" customHeight="1">
      <c r="C1889" s="58"/>
    </row>
    <row r="1890" spans="3:3" ht="17.45" customHeight="1">
      <c r="C1890" s="58"/>
    </row>
    <row r="1891" spans="3:3" ht="17.45" customHeight="1">
      <c r="C1891" s="58"/>
    </row>
    <row r="1892" spans="3:3" ht="17.45" customHeight="1">
      <c r="C1892" s="58"/>
    </row>
    <row r="1893" spans="3:3" ht="17.45" customHeight="1">
      <c r="C1893" s="58"/>
    </row>
    <row r="1894" spans="3:3" ht="17.45" customHeight="1">
      <c r="C1894" s="58"/>
    </row>
    <row r="1895" spans="3:3" ht="17.45" customHeight="1">
      <c r="C1895" s="58"/>
    </row>
    <row r="1896" spans="3:3" ht="17.45" customHeight="1">
      <c r="C1896" s="58"/>
    </row>
    <row r="1897" spans="3:3" ht="17.45" customHeight="1">
      <c r="C1897" s="58"/>
    </row>
    <row r="1898" spans="3:3" ht="17.45" customHeight="1">
      <c r="C1898" s="58"/>
    </row>
    <row r="1899" spans="3:3" ht="17.45" customHeight="1">
      <c r="C1899" s="58"/>
    </row>
    <row r="1900" spans="3:3" ht="17.45" customHeight="1">
      <c r="C1900" s="58"/>
    </row>
    <row r="1901" spans="3:3" ht="17.45" customHeight="1">
      <c r="C1901" s="58"/>
    </row>
    <row r="1902" spans="3:3" ht="17.45" customHeight="1">
      <c r="C1902" s="58"/>
    </row>
    <row r="1903" spans="3:3" ht="17.45" customHeight="1">
      <c r="C1903" s="58"/>
    </row>
    <row r="1904" spans="3:3" ht="17.45" customHeight="1">
      <c r="C1904" s="58"/>
    </row>
    <row r="1905" spans="3:3" ht="17.45" customHeight="1">
      <c r="C1905" s="58"/>
    </row>
    <row r="1906" spans="3:3" ht="17.45" customHeight="1">
      <c r="C1906" s="58"/>
    </row>
    <row r="1907" spans="3:3" ht="17.45" customHeight="1">
      <c r="C1907" s="58"/>
    </row>
    <row r="1908" spans="3:3" ht="17.45" customHeight="1">
      <c r="C1908" s="58"/>
    </row>
    <row r="1909" spans="3:3" ht="17.45" customHeight="1">
      <c r="C1909" s="58"/>
    </row>
    <row r="1910" spans="3:3" ht="17.45" customHeight="1">
      <c r="C1910" s="58"/>
    </row>
    <row r="1911" spans="3:3" ht="17.45" customHeight="1">
      <c r="C1911" s="58"/>
    </row>
    <row r="1912" spans="3:3" ht="17.45" customHeight="1">
      <c r="C1912" s="58"/>
    </row>
    <row r="1913" spans="3:3" ht="17.45" customHeight="1">
      <c r="C1913" s="58"/>
    </row>
    <row r="1914" spans="3:3" ht="17.45" customHeight="1">
      <c r="C1914" s="58"/>
    </row>
    <row r="1915" spans="3:3" ht="17.45" customHeight="1">
      <c r="C1915" s="58"/>
    </row>
    <row r="1916" spans="3:3" ht="17.45" customHeight="1">
      <c r="C1916" s="58"/>
    </row>
    <row r="1917" spans="3:3" ht="17.45" customHeight="1">
      <c r="C1917" s="58"/>
    </row>
    <row r="1918" spans="3:3" ht="17.45" customHeight="1">
      <c r="C1918" s="58"/>
    </row>
    <row r="1919" spans="3:3" ht="17.45" customHeight="1">
      <c r="C1919" s="58"/>
    </row>
    <row r="1920" spans="3:3" ht="17.45" customHeight="1">
      <c r="C1920" s="58"/>
    </row>
    <row r="1921" spans="3:3" ht="17.45" customHeight="1">
      <c r="C1921" s="58"/>
    </row>
    <row r="1922" spans="3:3" ht="17.45" customHeight="1">
      <c r="C1922" s="58"/>
    </row>
    <row r="1923" spans="3:3" ht="17.45" customHeight="1">
      <c r="C1923" s="58"/>
    </row>
    <row r="1924" spans="3:3" ht="17.45" customHeight="1">
      <c r="C1924" s="58"/>
    </row>
    <row r="1925" spans="3:3" ht="17.45" customHeight="1">
      <c r="C1925" s="58"/>
    </row>
    <row r="1926" spans="3:3" ht="17.45" customHeight="1">
      <c r="C1926" s="58"/>
    </row>
    <row r="1927" spans="3:3" ht="17.45" customHeight="1">
      <c r="C1927" s="58"/>
    </row>
    <row r="1928" spans="3:3" ht="17.45" customHeight="1">
      <c r="C1928" s="58"/>
    </row>
    <row r="1929" spans="3:3" ht="17.45" customHeight="1">
      <c r="C1929" s="58"/>
    </row>
    <row r="1930" spans="3:3" ht="17.45" customHeight="1">
      <c r="C1930" s="58"/>
    </row>
    <row r="1931" spans="3:3" ht="17.45" customHeight="1">
      <c r="C1931" s="58"/>
    </row>
    <row r="1932" spans="3:3" ht="17.45" customHeight="1">
      <c r="C1932" s="58"/>
    </row>
    <row r="1933" spans="3:3" ht="17.45" customHeight="1">
      <c r="C1933" s="58"/>
    </row>
    <row r="1934" spans="3:3" ht="17.45" customHeight="1">
      <c r="C1934" s="58"/>
    </row>
    <row r="1935" spans="3:3" ht="17.45" customHeight="1">
      <c r="C1935" s="58"/>
    </row>
    <row r="1936" spans="3:3" ht="17.45" customHeight="1">
      <c r="C1936" s="58"/>
    </row>
    <row r="1937" spans="3:3" ht="17.45" customHeight="1">
      <c r="C1937" s="58"/>
    </row>
    <row r="1938" spans="3:3" ht="17.45" customHeight="1">
      <c r="C1938" s="58"/>
    </row>
    <row r="1939" spans="3:3" ht="17.45" customHeight="1">
      <c r="C1939" s="58"/>
    </row>
    <row r="1940" spans="3:3" ht="17.45" customHeight="1">
      <c r="C1940" s="58"/>
    </row>
    <row r="1941" spans="3:3" ht="17.45" customHeight="1">
      <c r="C1941" s="58"/>
    </row>
    <row r="1942" spans="3:3" ht="17.45" customHeight="1">
      <c r="C1942" s="58"/>
    </row>
    <row r="1943" spans="3:3" ht="17.45" customHeight="1">
      <c r="C1943" s="58"/>
    </row>
    <row r="1944" spans="3:3" ht="17.45" customHeight="1">
      <c r="C1944" s="58"/>
    </row>
    <row r="1945" spans="3:3" ht="17.45" customHeight="1">
      <c r="C1945" s="58"/>
    </row>
    <row r="1946" spans="3:3" ht="17.45" customHeight="1">
      <c r="C1946" s="58"/>
    </row>
    <row r="1947" spans="3:3" ht="17.45" customHeight="1">
      <c r="C1947" s="58"/>
    </row>
    <row r="1948" spans="3:3" ht="17.45" customHeight="1">
      <c r="C1948" s="58"/>
    </row>
    <row r="1949" spans="3:3" ht="17.45" customHeight="1">
      <c r="C1949" s="58"/>
    </row>
    <row r="1950" spans="3:3" ht="17.45" customHeight="1">
      <c r="C1950" s="58"/>
    </row>
    <row r="1951" spans="3:3" ht="17.45" customHeight="1">
      <c r="C1951" s="58"/>
    </row>
    <row r="1952" spans="3:3" ht="17.45" customHeight="1">
      <c r="C1952" s="58"/>
    </row>
    <row r="1953" spans="3:3" ht="17.45" customHeight="1">
      <c r="C1953" s="58"/>
    </row>
    <row r="1954" spans="3:3" ht="17.45" customHeight="1">
      <c r="C1954" s="58"/>
    </row>
    <row r="1955" spans="3:3" ht="17.45" customHeight="1">
      <c r="C1955" s="58"/>
    </row>
    <row r="1956" spans="3:3" ht="17.45" customHeight="1">
      <c r="C1956" s="58"/>
    </row>
    <row r="1957" spans="3:3" ht="17.45" customHeight="1">
      <c r="C1957" s="58"/>
    </row>
    <row r="1958" spans="3:3" ht="17.45" customHeight="1">
      <c r="C1958" s="58"/>
    </row>
    <row r="1959" spans="3:3" ht="17.45" customHeight="1">
      <c r="C1959" s="58"/>
    </row>
    <row r="1960" spans="3:3" ht="17.45" customHeight="1">
      <c r="C1960" s="58"/>
    </row>
    <row r="1961" spans="3:3" ht="17.45" customHeight="1">
      <c r="C1961" s="58"/>
    </row>
    <row r="1962" spans="3:3" ht="17.45" customHeight="1">
      <c r="C1962" s="58"/>
    </row>
    <row r="1963" spans="3:3" ht="17.45" customHeight="1">
      <c r="C1963" s="58"/>
    </row>
    <row r="1964" spans="3:3" ht="17.45" customHeight="1">
      <c r="C1964" s="58"/>
    </row>
    <row r="1965" spans="3:3" ht="17.45" customHeight="1">
      <c r="C1965" s="58"/>
    </row>
    <row r="1966" spans="3:3" ht="17.45" customHeight="1">
      <c r="C1966" s="58"/>
    </row>
    <row r="1967" spans="3:3" ht="17.45" customHeight="1">
      <c r="C1967" s="58"/>
    </row>
    <row r="1968" spans="3:3" ht="17.45" customHeight="1">
      <c r="C1968" s="58"/>
    </row>
    <row r="1969" spans="3:3" ht="17.45" customHeight="1">
      <c r="C1969" s="58"/>
    </row>
    <row r="1970" spans="3:3" ht="17.45" customHeight="1">
      <c r="C1970" s="58"/>
    </row>
    <row r="1971" spans="3:3" ht="17.45" customHeight="1">
      <c r="C1971" s="58"/>
    </row>
    <row r="1972" spans="3:3" ht="17.45" customHeight="1">
      <c r="C1972" s="58"/>
    </row>
    <row r="1973" spans="3:3" ht="17.45" customHeight="1">
      <c r="C1973" s="58"/>
    </row>
    <row r="1974" spans="3:3" ht="17.45" customHeight="1">
      <c r="C1974" s="58"/>
    </row>
    <row r="1975" spans="3:3" ht="17.45" customHeight="1">
      <c r="C1975" s="58"/>
    </row>
    <row r="1976" spans="3:3" ht="17.45" customHeight="1">
      <c r="C1976" s="58"/>
    </row>
    <row r="1977" spans="3:3" ht="17.45" customHeight="1">
      <c r="C1977" s="58"/>
    </row>
    <row r="1978" spans="3:3" ht="17.45" customHeight="1">
      <c r="C1978" s="58"/>
    </row>
    <row r="1979" spans="3:3" ht="17.45" customHeight="1">
      <c r="C1979" s="58"/>
    </row>
    <row r="1980" spans="3:3" ht="17.45" customHeight="1">
      <c r="C1980" s="58"/>
    </row>
    <row r="1981" spans="3:3" ht="17.45" customHeight="1">
      <c r="C1981" s="58"/>
    </row>
    <row r="1982" spans="3:3" ht="17.45" customHeight="1">
      <c r="C1982" s="58"/>
    </row>
    <row r="1983" spans="3:3" ht="17.45" customHeight="1">
      <c r="C1983" s="58"/>
    </row>
    <row r="1984" spans="3:3" ht="17.45" customHeight="1">
      <c r="C1984" s="58"/>
    </row>
    <row r="1985" spans="3:3" ht="17.45" customHeight="1">
      <c r="C1985" s="58"/>
    </row>
    <row r="1986" spans="3:3" ht="17.45" customHeight="1">
      <c r="C1986" s="58"/>
    </row>
    <row r="1987" spans="3:3" ht="17.45" customHeight="1">
      <c r="C1987" s="58"/>
    </row>
    <row r="1988" spans="3:3" ht="17.45" customHeight="1">
      <c r="C1988" s="58"/>
    </row>
    <row r="1989" spans="3:3" ht="17.45" customHeight="1">
      <c r="C1989" s="58"/>
    </row>
    <row r="1990" spans="3:3" ht="17.45" customHeight="1">
      <c r="C1990" s="58"/>
    </row>
    <row r="1991" spans="3:3" ht="17.45" customHeight="1">
      <c r="C1991" s="58"/>
    </row>
    <row r="1992" spans="3:3" ht="17.45" customHeight="1">
      <c r="C1992" s="58"/>
    </row>
    <row r="1993" spans="3:3" ht="17.45" customHeight="1">
      <c r="C1993" s="58"/>
    </row>
    <row r="1994" spans="3:3" ht="17.45" customHeight="1">
      <c r="C1994" s="58"/>
    </row>
    <row r="1995" spans="3:3" ht="17.45" customHeight="1">
      <c r="C1995" s="58"/>
    </row>
    <row r="1996" spans="3:3" ht="17.45" customHeight="1">
      <c r="C1996" s="58"/>
    </row>
    <row r="1997" spans="3:3" ht="17.45" customHeight="1">
      <c r="C1997" s="58"/>
    </row>
    <row r="1998" spans="3:3" ht="17.45" customHeight="1">
      <c r="C1998" s="58"/>
    </row>
    <row r="1999" spans="3:3" ht="17.45" customHeight="1">
      <c r="C1999" s="58"/>
    </row>
    <row r="2000" spans="3:3" ht="17.45" customHeight="1">
      <c r="C2000" s="58"/>
    </row>
    <row r="2001" spans="3:3" ht="17.45" customHeight="1">
      <c r="C2001" s="58"/>
    </row>
    <row r="2002" spans="3:3" ht="17.45" customHeight="1">
      <c r="C2002" s="58"/>
    </row>
    <row r="2003" spans="3:3" ht="17.45" customHeight="1">
      <c r="C2003" s="58"/>
    </row>
    <row r="2004" spans="3:3" ht="17.45" customHeight="1">
      <c r="C2004" s="58"/>
    </row>
    <row r="2005" spans="3:3" ht="17.45" customHeight="1">
      <c r="C2005" s="58"/>
    </row>
    <row r="2006" spans="3:3" ht="17.45" customHeight="1">
      <c r="C2006" s="58"/>
    </row>
    <row r="2007" spans="3:3" ht="17.45" customHeight="1">
      <c r="C2007" s="58"/>
    </row>
    <row r="2008" spans="3:3" ht="17.45" customHeight="1">
      <c r="C2008" s="58"/>
    </row>
    <row r="2009" spans="3:3" ht="17.45" customHeight="1">
      <c r="C2009" s="58"/>
    </row>
    <row r="2010" spans="3:3" ht="17.45" customHeight="1">
      <c r="C2010" s="58"/>
    </row>
    <row r="2011" spans="3:3" ht="17.45" customHeight="1">
      <c r="C2011" s="58"/>
    </row>
    <row r="2012" spans="3:3" ht="17.45" customHeight="1">
      <c r="C2012" s="58"/>
    </row>
    <row r="2013" spans="3:3" ht="17.45" customHeight="1">
      <c r="C2013" s="58"/>
    </row>
    <row r="2014" spans="3:3" ht="17.45" customHeight="1">
      <c r="C2014" s="58"/>
    </row>
    <row r="2015" spans="3:3" ht="17.45" customHeight="1">
      <c r="C2015" s="58"/>
    </row>
    <row r="2016" spans="3:3" ht="17.45" customHeight="1">
      <c r="C2016" s="58"/>
    </row>
    <row r="2017" spans="3:3" ht="17.45" customHeight="1">
      <c r="C2017" s="58"/>
    </row>
    <row r="2018" spans="3:3" ht="17.45" customHeight="1">
      <c r="C2018" s="58"/>
    </row>
    <row r="2019" spans="3:3" ht="17.45" customHeight="1">
      <c r="C2019" s="58"/>
    </row>
    <row r="2020" spans="3:3" ht="17.45" customHeight="1">
      <c r="C2020" s="58"/>
    </row>
    <row r="2021" spans="3:3" ht="17.45" customHeight="1">
      <c r="C2021" s="58"/>
    </row>
    <row r="2022" spans="3:3" ht="17.45" customHeight="1">
      <c r="C2022" s="58"/>
    </row>
    <row r="2023" spans="3:3" ht="17.45" customHeight="1">
      <c r="C2023" s="58"/>
    </row>
    <row r="2024" spans="3:3" ht="17.45" customHeight="1">
      <c r="C2024" s="58"/>
    </row>
    <row r="2025" spans="3:3" ht="17.45" customHeight="1">
      <c r="C2025" s="58"/>
    </row>
    <row r="2026" spans="3:3" ht="17.45" customHeight="1">
      <c r="C2026" s="58"/>
    </row>
    <row r="2027" spans="3:3" ht="17.45" customHeight="1">
      <c r="C2027" s="58"/>
    </row>
    <row r="2028" spans="3:3" ht="17.45" customHeight="1">
      <c r="C2028" s="58"/>
    </row>
    <row r="2029" spans="3:3" ht="17.45" customHeight="1">
      <c r="C2029" s="58"/>
    </row>
    <row r="2030" spans="3:3" ht="17.45" customHeight="1">
      <c r="C2030" s="58"/>
    </row>
    <row r="2031" spans="3:3" ht="17.45" customHeight="1">
      <c r="C2031" s="58"/>
    </row>
    <row r="2032" spans="3:3" ht="17.45" customHeight="1">
      <c r="C2032" s="58"/>
    </row>
    <row r="2033" spans="3:3" ht="17.45" customHeight="1">
      <c r="C2033" s="58"/>
    </row>
    <row r="2034" spans="3:3" ht="17.45" customHeight="1">
      <c r="C2034" s="58"/>
    </row>
    <row r="2035" spans="3:3" ht="17.45" customHeight="1">
      <c r="C2035" s="58"/>
    </row>
    <row r="2036" spans="3:3" ht="17.45" customHeight="1">
      <c r="C2036" s="58"/>
    </row>
    <row r="2037" spans="3:3" ht="17.45" customHeight="1">
      <c r="C2037" s="58"/>
    </row>
    <row r="2038" spans="3:3" ht="17.45" customHeight="1">
      <c r="C2038" s="58"/>
    </row>
    <row r="2039" spans="3:3" ht="17.45" customHeight="1">
      <c r="C2039" s="58"/>
    </row>
    <row r="2040" spans="3:3" ht="17.45" customHeight="1">
      <c r="C2040" s="58"/>
    </row>
    <row r="2041" spans="3:3" ht="17.45" customHeight="1">
      <c r="C2041" s="58"/>
    </row>
    <row r="2042" spans="3:3" ht="17.45" customHeight="1">
      <c r="C2042" s="58"/>
    </row>
    <row r="2043" spans="3:3" ht="17.45" customHeight="1">
      <c r="C2043" s="58"/>
    </row>
    <row r="2044" spans="3:3" ht="17.45" customHeight="1">
      <c r="C2044" s="58"/>
    </row>
    <row r="2045" spans="3:3" ht="17.45" customHeight="1">
      <c r="C2045" s="58"/>
    </row>
    <row r="2046" spans="3:3" ht="17.45" customHeight="1">
      <c r="C2046" s="58"/>
    </row>
    <row r="2047" spans="3:3" ht="17.45" customHeight="1">
      <c r="C2047" s="58"/>
    </row>
    <row r="2048" spans="3:3" ht="17.45" customHeight="1">
      <c r="C2048" s="58"/>
    </row>
    <row r="2049" spans="3:3" ht="17.45" customHeight="1">
      <c r="C2049" s="58"/>
    </row>
    <row r="2050" spans="3:3" ht="17.45" customHeight="1">
      <c r="C2050" s="58"/>
    </row>
    <row r="2051" spans="3:3" ht="17.45" customHeight="1">
      <c r="C2051" s="58"/>
    </row>
    <row r="2052" spans="3:3" ht="17.45" customHeight="1">
      <c r="C2052" s="58"/>
    </row>
    <row r="2053" spans="3:3" ht="17.45" customHeight="1">
      <c r="C2053" s="58"/>
    </row>
    <row r="2054" spans="3:3" ht="17.45" customHeight="1">
      <c r="C2054" s="58"/>
    </row>
    <row r="2055" spans="3:3" ht="17.45" customHeight="1">
      <c r="C2055" s="58"/>
    </row>
    <row r="2056" spans="3:3" ht="17.45" customHeight="1">
      <c r="C2056" s="58"/>
    </row>
    <row r="2057" spans="3:3" ht="17.45" customHeight="1">
      <c r="C2057" s="58"/>
    </row>
    <row r="2058" spans="3:3" ht="17.45" customHeight="1">
      <c r="C2058" s="58"/>
    </row>
    <row r="2059" spans="3:3" ht="17.45" customHeight="1">
      <c r="C2059" s="58"/>
    </row>
    <row r="2060" spans="3:3" ht="17.45" customHeight="1">
      <c r="C2060" s="58"/>
    </row>
    <row r="2061" spans="3:3" ht="17.45" customHeight="1">
      <c r="C2061" s="58"/>
    </row>
    <row r="2062" spans="3:3" ht="17.45" customHeight="1">
      <c r="C2062" s="58"/>
    </row>
    <row r="2063" spans="3:3" ht="17.45" customHeight="1">
      <c r="C2063" s="58"/>
    </row>
    <row r="2064" spans="3:3" ht="17.45" customHeight="1">
      <c r="C2064" s="58"/>
    </row>
    <row r="2065" spans="3:3" ht="17.45" customHeight="1">
      <c r="C2065" s="58"/>
    </row>
    <row r="2066" spans="3:3" ht="17.45" customHeight="1">
      <c r="C2066" s="58"/>
    </row>
    <row r="2067" spans="3:3" ht="17.45" customHeight="1">
      <c r="C2067" s="58"/>
    </row>
    <row r="2068" spans="3:3" ht="17.45" customHeight="1">
      <c r="C2068" s="58"/>
    </row>
    <row r="2069" spans="3:3" ht="17.45" customHeight="1">
      <c r="C2069" s="58"/>
    </row>
    <row r="2070" spans="3:3" ht="17.45" customHeight="1">
      <c r="C2070" s="58"/>
    </row>
    <row r="2071" spans="3:3" ht="17.45" customHeight="1">
      <c r="C2071" s="58"/>
    </row>
    <row r="2072" spans="3:3" ht="17.45" customHeight="1">
      <c r="C2072" s="58"/>
    </row>
    <row r="2073" spans="3:3" ht="17.45" customHeight="1">
      <c r="C2073" s="58"/>
    </row>
    <row r="2074" spans="3:3" ht="17.45" customHeight="1">
      <c r="C2074" s="58"/>
    </row>
    <row r="2075" spans="3:3" ht="17.45" customHeight="1">
      <c r="C2075" s="58"/>
    </row>
    <row r="2076" spans="3:3" ht="17.45" customHeight="1">
      <c r="C2076" s="58"/>
    </row>
    <row r="2077" spans="3:3" ht="17.45" customHeight="1">
      <c r="C2077" s="58"/>
    </row>
    <row r="2078" spans="3:3" ht="17.45" customHeight="1">
      <c r="C2078" s="58"/>
    </row>
    <row r="2079" spans="3:3" ht="17.45" customHeight="1">
      <c r="C2079" s="58"/>
    </row>
    <row r="2080" spans="3:3" ht="17.45" customHeight="1">
      <c r="C2080" s="58"/>
    </row>
    <row r="2081" spans="3:3" ht="17.45" customHeight="1">
      <c r="C2081" s="58"/>
    </row>
    <row r="2082" spans="3:3" ht="17.45" customHeight="1">
      <c r="C2082" s="58"/>
    </row>
    <row r="2083" spans="3:3" ht="17.45" customHeight="1">
      <c r="C2083" s="58"/>
    </row>
    <row r="2084" spans="3:3" ht="17.45" customHeight="1">
      <c r="C2084" s="58"/>
    </row>
    <row r="2085" spans="3:3" ht="17.45" customHeight="1">
      <c r="C2085" s="58"/>
    </row>
    <row r="2086" spans="3:3" ht="17.45" customHeight="1">
      <c r="C2086" s="58"/>
    </row>
    <row r="2087" spans="3:3" ht="17.45" customHeight="1">
      <c r="C2087" s="58"/>
    </row>
    <row r="2088" spans="3:3" ht="17.45" customHeight="1">
      <c r="C2088" s="58"/>
    </row>
    <row r="2089" spans="3:3" ht="17.45" customHeight="1">
      <c r="C2089" s="58"/>
    </row>
    <row r="2090" spans="3:3" ht="17.45" customHeight="1">
      <c r="C2090" s="58"/>
    </row>
    <row r="2091" spans="3:3" ht="17.45" customHeight="1">
      <c r="C2091" s="58"/>
    </row>
    <row r="2092" spans="3:3" ht="17.45" customHeight="1">
      <c r="C2092" s="58"/>
    </row>
    <row r="2093" spans="3:3" ht="17.45" customHeight="1">
      <c r="C2093" s="58"/>
    </row>
    <row r="2094" spans="3:3" ht="17.45" customHeight="1">
      <c r="C2094" s="58"/>
    </row>
    <row r="2095" spans="3:3" ht="17.45" customHeight="1">
      <c r="C2095" s="58"/>
    </row>
    <row r="2096" spans="3:3" ht="17.45" customHeight="1">
      <c r="C2096" s="58"/>
    </row>
    <row r="2097" spans="3:3" ht="17.45" customHeight="1">
      <c r="C2097" s="58"/>
    </row>
    <row r="2098" spans="3:3" ht="17.45" customHeight="1">
      <c r="C2098" s="58"/>
    </row>
    <row r="2099" spans="3:3" ht="17.45" customHeight="1">
      <c r="C2099" s="58"/>
    </row>
    <row r="2100" spans="3:3" ht="17.45" customHeight="1">
      <c r="C2100" s="58"/>
    </row>
    <row r="2101" spans="3:3" ht="17.45" customHeight="1">
      <c r="C2101" s="58"/>
    </row>
    <row r="2102" spans="3:3" ht="17.45" customHeight="1">
      <c r="C2102" s="58"/>
    </row>
    <row r="2103" spans="3:3" ht="17.45" customHeight="1">
      <c r="C2103" s="58"/>
    </row>
    <row r="2104" spans="3:3" ht="17.45" customHeight="1">
      <c r="C2104" s="58"/>
    </row>
    <row r="2105" spans="3:3" ht="17.45" customHeight="1">
      <c r="C2105" s="58"/>
    </row>
    <row r="2106" spans="3:3" ht="17.45" customHeight="1">
      <c r="C2106" s="58"/>
    </row>
    <row r="2107" spans="3:3" ht="17.45" customHeight="1">
      <c r="C2107" s="58"/>
    </row>
    <row r="2108" spans="3:3" ht="17.45" customHeight="1">
      <c r="C2108" s="58"/>
    </row>
    <row r="2109" spans="3:3" ht="17.45" customHeight="1">
      <c r="C2109" s="58"/>
    </row>
    <row r="2110" spans="3:3" ht="17.45" customHeight="1">
      <c r="C2110" s="58"/>
    </row>
    <row r="2111" spans="3:3" ht="17.45" customHeight="1">
      <c r="C2111" s="58"/>
    </row>
    <row r="2112" spans="3:3" ht="17.45" customHeight="1">
      <c r="C2112" s="58"/>
    </row>
    <row r="2113" spans="3:3" ht="17.45" customHeight="1">
      <c r="C2113" s="58"/>
    </row>
    <row r="2114" spans="3:3" ht="17.45" customHeight="1">
      <c r="C2114" s="58"/>
    </row>
    <row r="2115" spans="3:3" ht="17.45" customHeight="1">
      <c r="C2115" s="58"/>
    </row>
    <row r="2116" spans="3:3" ht="17.45" customHeight="1">
      <c r="C2116" s="58"/>
    </row>
    <row r="2117" spans="3:3" ht="17.45" customHeight="1">
      <c r="C2117" s="58"/>
    </row>
    <row r="2118" spans="3:3" ht="17.45" customHeight="1">
      <c r="C2118" s="58"/>
    </row>
    <row r="2119" spans="3:3" ht="17.45" customHeight="1">
      <c r="C2119" s="58"/>
    </row>
    <row r="2120" spans="3:3" ht="17.45" customHeight="1">
      <c r="C2120" s="58"/>
    </row>
    <row r="2121" spans="3:3" ht="17.45" customHeight="1">
      <c r="C2121" s="58"/>
    </row>
    <row r="2122" spans="3:3" ht="17.45" customHeight="1">
      <c r="C2122" s="58"/>
    </row>
    <row r="2123" spans="3:3" ht="17.45" customHeight="1">
      <c r="C2123" s="58"/>
    </row>
    <row r="2124" spans="3:3" ht="17.45" customHeight="1">
      <c r="C2124" s="58"/>
    </row>
    <row r="2125" spans="3:3" ht="17.45" customHeight="1">
      <c r="C2125" s="58"/>
    </row>
    <row r="2126" spans="3:3" ht="17.45" customHeight="1">
      <c r="C2126" s="58"/>
    </row>
    <row r="2127" spans="3:3" ht="17.45" customHeight="1">
      <c r="C2127" s="58"/>
    </row>
    <row r="2128" spans="3:3" ht="17.45" customHeight="1">
      <c r="C2128" s="58"/>
    </row>
    <row r="2129" spans="3:3" ht="17.45" customHeight="1">
      <c r="C2129" s="58"/>
    </row>
    <row r="2130" spans="3:3" ht="17.45" customHeight="1">
      <c r="C2130" s="58"/>
    </row>
    <row r="2131" spans="3:3" ht="17.45" customHeight="1">
      <c r="C2131" s="58"/>
    </row>
    <row r="2132" spans="3:3" ht="17.45" customHeight="1">
      <c r="C2132" s="58"/>
    </row>
    <row r="2133" spans="3:3" ht="17.45" customHeight="1">
      <c r="C2133" s="58"/>
    </row>
    <row r="2134" spans="3:3" ht="17.45" customHeight="1">
      <c r="C2134" s="58"/>
    </row>
    <row r="2135" spans="3:3" ht="17.45" customHeight="1">
      <c r="C2135" s="58"/>
    </row>
    <row r="2136" spans="3:3" ht="17.45" customHeight="1">
      <c r="C2136" s="58"/>
    </row>
    <row r="2137" spans="3:3" ht="17.45" customHeight="1">
      <c r="C2137" s="58"/>
    </row>
    <row r="2138" spans="3:3" ht="17.45" customHeight="1">
      <c r="C2138" s="58"/>
    </row>
    <row r="2139" spans="3:3" ht="17.45" customHeight="1">
      <c r="C2139" s="58"/>
    </row>
    <row r="2140" spans="3:3" ht="17.45" customHeight="1">
      <c r="C2140" s="58"/>
    </row>
    <row r="2141" spans="3:3" ht="17.45" customHeight="1">
      <c r="C2141" s="58"/>
    </row>
    <row r="2142" spans="3:3" ht="17.45" customHeight="1">
      <c r="C2142" s="58"/>
    </row>
    <row r="2143" spans="3:3" ht="17.45" customHeight="1">
      <c r="C2143" s="58"/>
    </row>
    <row r="2144" spans="3:3" ht="17.45" customHeight="1">
      <c r="C2144" s="58"/>
    </row>
    <row r="2145" spans="3:3" ht="17.45" customHeight="1">
      <c r="C2145" s="58"/>
    </row>
    <row r="2146" spans="3:3" ht="17.45" customHeight="1">
      <c r="C2146" s="58"/>
    </row>
    <row r="2147" spans="3:3" ht="17.45" customHeight="1">
      <c r="C2147" s="58"/>
    </row>
    <row r="2148" spans="3:3" ht="17.45" customHeight="1">
      <c r="C2148" s="58"/>
    </row>
    <row r="2149" spans="3:3" ht="17.45" customHeight="1">
      <c r="C2149" s="58"/>
    </row>
    <row r="2150" spans="3:3" ht="17.45" customHeight="1">
      <c r="C2150" s="58"/>
    </row>
    <row r="2151" spans="3:3" ht="17.45" customHeight="1">
      <c r="C2151" s="58"/>
    </row>
    <row r="2152" spans="3:3" ht="17.45" customHeight="1">
      <c r="C2152" s="58"/>
    </row>
    <row r="2153" spans="3:3" ht="17.45" customHeight="1">
      <c r="C2153" s="58"/>
    </row>
    <row r="2154" spans="3:3" ht="17.45" customHeight="1">
      <c r="C2154" s="58"/>
    </row>
    <row r="2155" spans="3:3" ht="17.45" customHeight="1">
      <c r="C2155" s="58"/>
    </row>
    <row r="2156" spans="3:3" ht="17.45" customHeight="1">
      <c r="C2156" s="58"/>
    </row>
    <row r="2157" spans="3:3" ht="17.45" customHeight="1">
      <c r="C2157" s="58"/>
    </row>
    <row r="2158" spans="3:3" ht="17.45" customHeight="1">
      <c r="C2158" s="58"/>
    </row>
    <row r="2159" spans="3:3" ht="17.45" customHeight="1">
      <c r="C2159" s="58"/>
    </row>
    <row r="2160" spans="3:3" ht="17.45" customHeight="1">
      <c r="C2160" s="58"/>
    </row>
    <row r="2161" spans="3:3" ht="17.45" customHeight="1">
      <c r="C2161" s="58"/>
    </row>
    <row r="2162" spans="3:3" ht="17.45" customHeight="1">
      <c r="C2162" s="58"/>
    </row>
    <row r="2163" spans="3:3" ht="17.45" customHeight="1">
      <c r="C2163" s="58"/>
    </row>
    <row r="2164" spans="3:3" ht="17.45" customHeight="1">
      <c r="C2164" s="58"/>
    </row>
    <row r="2165" spans="3:3" ht="17.45" customHeight="1">
      <c r="C2165" s="58"/>
    </row>
    <row r="2166" spans="3:3" ht="17.45" customHeight="1">
      <c r="C2166" s="58"/>
    </row>
    <row r="2167" spans="3:3" ht="17.45" customHeight="1">
      <c r="C2167" s="58"/>
    </row>
    <row r="2168" spans="3:3" ht="17.45" customHeight="1">
      <c r="C2168" s="58"/>
    </row>
    <row r="2169" spans="3:3" ht="17.45" customHeight="1">
      <c r="C2169" s="58"/>
    </row>
    <row r="2170" spans="3:3" ht="17.45" customHeight="1">
      <c r="C2170" s="58"/>
    </row>
    <row r="2171" spans="3:3" ht="17.45" customHeight="1">
      <c r="C2171" s="58"/>
    </row>
    <row r="2172" spans="3:3" ht="17.45" customHeight="1">
      <c r="C2172" s="58"/>
    </row>
    <row r="2173" spans="3:3" ht="17.45" customHeight="1">
      <c r="C2173" s="58"/>
    </row>
    <row r="2174" spans="3:3" ht="17.45" customHeight="1">
      <c r="C2174" s="58"/>
    </row>
    <row r="2175" spans="3:3" ht="17.45" customHeight="1">
      <c r="C2175" s="58"/>
    </row>
    <row r="2176" spans="3:3" ht="17.45" customHeight="1">
      <c r="C2176" s="58"/>
    </row>
    <row r="2177" spans="3:3" ht="17.45" customHeight="1">
      <c r="C2177" s="58"/>
    </row>
    <row r="2178" spans="3:3" ht="17.45" customHeight="1">
      <c r="C2178" s="58"/>
    </row>
    <row r="2179" spans="3:3" ht="17.45" customHeight="1">
      <c r="C2179" s="58"/>
    </row>
    <row r="2180" spans="3:3" ht="17.45" customHeight="1">
      <c r="C2180" s="58"/>
    </row>
    <row r="2181" spans="3:3" ht="17.45" customHeight="1">
      <c r="C2181" s="58"/>
    </row>
    <row r="2182" spans="3:3" ht="17.45" customHeight="1">
      <c r="C2182" s="58"/>
    </row>
    <row r="2183" spans="3:3" ht="17.45" customHeight="1">
      <c r="C2183" s="58"/>
    </row>
    <row r="2184" spans="3:3" ht="17.45" customHeight="1">
      <c r="C2184" s="58"/>
    </row>
    <row r="2185" spans="3:3" ht="17.45" customHeight="1">
      <c r="C2185" s="58"/>
    </row>
    <row r="2186" spans="3:3" ht="17.45" customHeight="1">
      <c r="C2186" s="58"/>
    </row>
    <row r="2187" spans="3:3" ht="17.45" customHeight="1">
      <c r="C2187" s="58"/>
    </row>
    <row r="2188" spans="3:3" ht="17.45" customHeight="1">
      <c r="C2188" s="58"/>
    </row>
    <row r="2189" spans="3:3" ht="17.45" customHeight="1">
      <c r="C2189" s="58"/>
    </row>
    <row r="2190" spans="3:3" ht="17.45" customHeight="1">
      <c r="C2190" s="58"/>
    </row>
    <row r="2191" spans="3:3" ht="17.45" customHeight="1">
      <c r="C2191" s="58"/>
    </row>
    <row r="2192" spans="3:3" ht="17.45" customHeight="1">
      <c r="C2192" s="58"/>
    </row>
    <row r="2193" spans="3:3" ht="17.45" customHeight="1">
      <c r="C2193" s="58"/>
    </row>
    <row r="2194" spans="3:3" ht="17.45" customHeight="1">
      <c r="C2194" s="58"/>
    </row>
    <row r="2195" spans="3:3" ht="17.45" customHeight="1">
      <c r="C2195" s="58"/>
    </row>
    <row r="2196" spans="3:3" ht="17.45" customHeight="1">
      <c r="C2196" s="58"/>
    </row>
    <row r="2197" spans="3:3" ht="17.45" customHeight="1">
      <c r="C2197" s="58"/>
    </row>
    <row r="2198" spans="3:3" ht="17.45" customHeight="1">
      <c r="C2198" s="58"/>
    </row>
    <row r="2199" spans="3:3" ht="17.45" customHeight="1">
      <c r="C2199" s="58"/>
    </row>
    <row r="2200" spans="3:3" ht="17.45" customHeight="1">
      <c r="C2200" s="58"/>
    </row>
    <row r="2201" spans="3:3" ht="17.45" customHeight="1">
      <c r="C2201" s="58"/>
    </row>
    <row r="2202" spans="3:3" ht="17.45" customHeight="1">
      <c r="C2202" s="58"/>
    </row>
    <row r="2203" spans="3:3" ht="17.45" customHeight="1">
      <c r="C2203" s="58"/>
    </row>
    <row r="2204" spans="3:3" ht="17.45" customHeight="1">
      <c r="C2204" s="58"/>
    </row>
    <row r="2205" spans="3:3" ht="17.45" customHeight="1">
      <c r="C2205" s="58"/>
    </row>
    <row r="2206" spans="3:3" ht="17.45" customHeight="1">
      <c r="C2206" s="58"/>
    </row>
    <row r="2207" spans="3:3" ht="17.45" customHeight="1">
      <c r="C2207" s="58"/>
    </row>
    <row r="2208" spans="3:3" ht="17.45" customHeight="1">
      <c r="C2208" s="58"/>
    </row>
    <row r="2209" spans="3:3" ht="17.45" customHeight="1">
      <c r="C2209" s="58"/>
    </row>
    <row r="2210" spans="3:3" ht="17.45" customHeight="1">
      <c r="C2210" s="58"/>
    </row>
    <row r="2211" spans="3:3" ht="17.45" customHeight="1">
      <c r="C2211" s="58"/>
    </row>
    <row r="2212" spans="3:3" ht="17.45" customHeight="1">
      <c r="C2212" s="58"/>
    </row>
    <row r="2213" spans="3:3" ht="17.45" customHeight="1">
      <c r="C2213" s="58"/>
    </row>
    <row r="2214" spans="3:3" ht="17.45" customHeight="1">
      <c r="C2214" s="58"/>
    </row>
    <row r="2215" spans="3:3" ht="17.45" customHeight="1">
      <c r="C2215" s="58"/>
    </row>
    <row r="2216" spans="3:3" ht="17.45" customHeight="1">
      <c r="C2216" s="58"/>
    </row>
    <row r="2217" spans="3:3" ht="17.45" customHeight="1">
      <c r="C2217" s="58"/>
    </row>
    <row r="2218" spans="3:3" ht="17.45" customHeight="1">
      <c r="C2218" s="58"/>
    </row>
    <row r="2219" spans="3:3" ht="17.45" customHeight="1">
      <c r="C2219" s="58"/>
    </row>
    <row r="2220" spans="3:3" ht="17.45" customHeight="1">
      <c r="C2220" s="58"/>
    </row>
    <row r="2221" spans="3:3" ht="17.45" customHeight="1">
      <c r="C2221" s="58"/>
    </row>
    <row r="2222" spans="3:3" ht="17.45" customHeight="1">
      <c r="C2222" s="58"/>
    </row>
    <row r="2223" spans="3:3" ht="17.45" customHeight="1">
      <c r="C2223" s="58"/>
    </row>
    <row r="2224" spans="3:3" ht="17.45" customHeight="1">
      <c r="C2224" s="58"/>
    </row>
    <row r="2225" spans="3:3" ht="17.45" customHeight="1">
      <c r="C2225" s="58"/>
    </row>
    <row r="2226" spans="3:3" ht="17.45" customHeight="1">
      <c r="C2226" s="58"/>
    </row>
    <row r="2227" spans="3:3" ht="17.45" customHeight="1">
      <c r="C2227" s="58"/>
    </row>
    <row r="2228" spans="3:3" ht="17.45" customHeight="1">
      <c r="C2228" s="58"/>
    </row>
    <row r="2229" spans="3:3" ht="17.45" customHeight="1">
      <c r="C2229" s="58"/>
    </row>
    <row r="2230" spans="3:3" ht="17.45" customHeight="1">
      <c r="C2230" s="58"/>
    </row>
    <row r="2231" spans="3:3" ht="17.45" customHeight="1">
      <c r="C2231" s="58"/>
    </row>
    <row r="2232" spans="3:3" ht="17.45" customHeight="1">
      <c r="C2232" s="58"/>
    </row>
    <row r="2233" spans="3:3" ht="17.45" customHeight="1">
      <c r="C2233" s="58"/>
    </row>
    <row r="2234" spans="3:3" ht="17.45" customHeight="1">
      <c r="C2234" s="58"/>
    </row>
    <row r="2235" spans="3:3" ht="17.45" customHeight="1">
      <c r="C2235" s="58"/>
    </row>
    <row r="2236" spans="3:3" ht="17.45" customHeight="1">
      <c r="C2236" s="58"/>
    </row>
    <row r="2237" spans="3:3" ht="17.45" customHeight="1">
      <c r="C2237" s="58"/>
    </row>
    <row r="2238" spans="3:3" ht="17.45" customHeight="1">
      <c r="C2238" s="58"/>
    </row>
    <row r="2239" spans="3:3" ht="17.45" customHeight="1">
      <c r="C2239" s="58"/>
    </row>
    <row r="2240" spans="3:3" ht="17.45" customHeight="1">
      <c r="C2240" s="58"/>
    </row>
    <row r="2241" spans="3:3" ht="17.45" customHeight="1">
      <c r="C2241" s="58"/>
    </row>
    <row r="2242" spans="3:3" ht="17.45" customHeight="1">
      <c r="C2242" s="58"/>
    </row>
    <row r="2243" spans="3:3" ht="17.45" customHeight="1">
      <c r="C2243" s="58"/>
    </row>
    <row r="2244" spans="3:3" ht="17.45" customHeight="1">
      <c r="C2244" s="58"/>
    </row>
    <row r="2245" spans="3:3" ht="17.45" customHeight="1">
      <c r="C2245" s="58"/>
    </row>
    <row r="2246" spans="3:3" ht="17.45" customHeight="1">
      <c r="C2246" s="58"/>
    </row>
    <row r="2247" spans="3:3" ht="17.45" customHeight="1">
      <c r="C2247" s="58"/>
    </row>
    <row r="2248" spans="3:3" ht="17.45" customHeight="1">
      <c r="C2248" s="58"/>
    </row>
    <row r="2249" spans="3:3" ht="17.45" customHeight="1">
      <c r="C2249" s="58"/>
    </row>
    <row r="2250" spans="3:3" ht="17.45" customHeight="1">
      <c r="C2250" s="58"/>
    </row>
    <row r="2251" spans="3:3" ht="17.45" customHeight="1">
      <c r="C2251" s="58"/>
    </row>
    <row r="2252" spans="3:3" ht="17.45" customHeight="1">
      <c r="C2252" s="58"/>
    </row>
    <row r="2253" spans="3:3" ht="17.45" customHeight="1">
      <c r="C2253" s="58"/>
    </row>
    <row r="2254" spans="3:3" ht="17.45" customHeight="1">
      <c r="C2254" s="58"/>
    </row>
    <row r="2255" spans="3:3" ht="17.45" customHeight="1">
      <c r="C2255" s="58"/>
    </row>
    <row r="2256" spans="3:3" ht="17.45" customHeight="1">
      <c r="C2256" s="58"/>
    </row>
    <row r="2257" spans="3:3" ht="17.45" customHeight="1">
      <c r="C2257" s="58"/>
    </row>
    <row r="2258" spans="3:3" ht="17.45" customHeight="1">
      <c r="C2258" s="58"/>
    </row>
    <row r="2259" spans="3:3" ht="17.45" customHeight="1">
      <c r="C2259" s="58"/>
    </row>
    <row r="2260" spans="3:3" ht="17.45" customHeight="1">
      <c r="C2260" s="58"/>
    </row>
    <row r="2261" spans="3:3" ht="17.45" customHeight="1">
      <c r="C2261" s="58"/>
    </row>
    <row r="2262" spans="3:3" ht="17.45" customHeight="1">
      <c r="C2262" s="58"/>
    </row>
    <row r="2263" spans="3:3" ht="17.45" customHeight="1">
      <c r="C2263" s="58"/>
    </row>
    <row r="2264" spans="3:3" ht="17.45" customHeight="1">
      <c r="C2264" s="58"/>
    </row>
    <row r="2265" spans="3:3" ht="17.45" customHeight="1">
      <c r="C2265" s="58"/>
    </row>
    <row r="2266" spans="3:3" ht="17.45" customHeight="1">
      <c r="C2266" s="58"/>
    </row>
    <row r="2267" spans="3:3" ht="17.45" customHeight="1">
      <c r="C2267" s="58"/>
    </row>
    <row r="2268" spans="3:3" ht="17.45" customHeight="1">
      <c r="C2268" s="58"/>
    </row>
    <row r="2269" spans="3:3" ht="17.45" customHeight="1">
      <c r="C2269" s="58"/>
    </row>
    <row r="2270" spans="3:3" ht="17.45" customHeight="1">
      <c r="C2270" s="58"/>
    </row>
    <row r="2271" spans="3:3" ht="17.45" customHeight="1">
      <c r="C2271" s="58"/>
    </row>
    <row r="2272" spans="3:3" ht="17.45" customHeight="1">
      <c r="C2272" s="58"/>
    </row>
    <row r="2273" spans="3:3" ht="17.45" customHeight="1">
      <c r="C2273" s="58"/>
    </row>
    <row r="2274" spans="3:3" ht="17.45" customHeight="1">
      <c r="C2274" s="58"/>
    </row>
    <row r="2275" spans="3:3" ht="17.45" customHeight="1">
      <c r="C2275" s="58"/>
    </row>
  </sheetData>
  <mergeCells count="19">
    <mergeCell ref="A42:B42"/>
    <mergeCell ref="A1:F1"/>
    <mergeCell ref="A2:B2"/>
    <mergeCell ref="A32:B32"/>
    <mergeCell ref="A33:B33"/>
    <mergeCell ref="A34:B34"/>
    <mergeCell ref="A36:B36"/>
    <mergeCell ref="A37:D37"/>
    <mergeCell ref="A38:B38"/>
    <mergeCell ref="A39:B39"/>
    <mergeCell ref="A40:B40"/>
    <mergeCell ref="A41:B41"/>
    <mergeCell ref="A49:B49"/>
    <mergeCell ref="A43:B43"/>
    <mergeCell ref="A44:B44"/>
    <mergeCell ref="A45:B45"/>
    <mergeCell ref="A46:B46"/>
    <mergeCell ref="A47:B47"/>
    <mergeCell ref="A48:B48"/>
  </mergeCells>
  <printOptions horizontalCentered="1" verticalCentered="1"/>
  <pageMargins left="0.5" right="0.5" top="0.7" bottom="0.64" header="0.75" footer="0.3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5"/>
  <sheetViews>
    <sheetView rightToLeft="1" workbookViewId="0">
      <selection activeCell="A3" sqref="A3"/>
    </sheetView>
  </sheetViews>
  <sheetFormatPr defaultRowHeight="17.25" customHeight="1"/>
  <cols>
    <col min="1" max="1" width="7.28515625" customWidth="1"/>
    <col min="2" max="2" width="40.140625" style="73" customWidth="1"/>
    <col min="3" max="3" width="14.140625" style="74" customWidth="1"/>
    <col min="4" max="4" width="8.5703125" customWidth="1"/>
    <col min="5" max="5" width="45.140625" style="73" customWidth="1"/>
    <col min="6" max="6" width="17.28515625" style="74" customWidth="1"/>
    <col min="9" max="9" width="24" bestFit="1" customWidth="1"/>
  </cols>
  <sheetData>
    <row r="1" spans="1:9" ht="17.25" customHeight="1">
      <c r="A1" s="100" t="s">
        <v>298</v>
      </c>
      <c r="B1" s="100"/>
      <c r="C1" s="100"/>
      <c r="D1" s="100"/>
      <c r="E1" s="100"/>
      <c r="F1" s="100"/>
    </row>
    <row r="2" spans="1:9" ht="17.100000000000001" customHeight="1">
      <c r="A2" s="101" t="s">
        <v>354</v>
      </c>
      <c r="B2" s="101"/>
      <c r="C2" s="38"/>
      <c r="D2" s="38"/>
      <c r="E2" s="38"/>
      <c r="F2" s="38"/>
    </row>
    <row r="3" spans="1:9" ht="17.100000000000001" customHeight="1">
      <c r="A3" s="39"/>
      <c r="B3" s="40"/>
      <c r="C3" s="41" t="s">
        <v>299</v>
      </c>
      <c r="D3" s="41"/>
      <c r="E3" s="21"/>
      <c r="F3" s="42" t="s">
        <v>1</v>
      </c>
    </row>
    <row r="4" spans="1:9" ht="17.100000000000001" customHeight="1">
      <c r="A4" s="43" t="s">
        <v>270</v>
      </c>
      <c r="B4" s="44" t="s">
        <v>300</v>
      </c>
      <c r="C4" s="43" t="s">
        <v>4</v>
      </c>
      <c r="D4" s="43" t="s">
        <v>270</v>
      </c>
      <c r="E4" s="44" t="s">
        <v>3</v>
      </c>
      <c r="F4" s="45" t="s">
        <v>4</v>
      </c>
    </row>
    <row r="5" spans="1:9" ht="17.100000000000001" customHeight="1">
      <c r="A5" s="15">
        <v>100</v>
      </c>
      <c r="B5" s="17" t="s">
        <v>5</v>
      </c>
      <c r="C5" s="67">
        <f>[1]وطنية!C5+[1]عراقية!C5+[1]اعادة!C5</f>
        <v>32000000</v>
      </c>
      <c r="D5" s="15">
        <v>2700</v>
      </c>
      <c r="E5" s="48" t="s">
        <v>301</v>
      </c>
      <c r="F5" s="67">
        <f>[1]وطنية!F5+[1]عراقية!F5+[1]اعادة!F5</f>
        <v>0</v>
      </c>
    </row>
    <row r="6" spans="1:9" ht="17.100000000000001" customHeight="1">
      <c r="A6" s="15">
        <v>200</v>
      </c>
      <c r="B6" s="17" t="s">
        <v>272</v>
      </c>
      <c r="C6" s="67">
        <f>[1]وطنية!C6+[1]عراقية!C6+[1]اعادة!C6</f>
        <v>111006174</v>
      </c>
      <c r="D6" s="15">
        <v>2800</v>
      </c>
      <c r="E6" s="17" t="s">
        <v>8</v>
      </c>
      <c r="F6" s="68">
        <f>[1]وطنية!F6+[1]عراقية!F6+[1]اعادة!F6</f>
        <v>366553422</v>
      </c>
    </row>
    <row r="7" spans="1:9" ht="17.100000000000001" customHeight="1">
      <c r="A7" s="15">
        <v>300</v>
      </c>
      <c r="B7" s="17" t="s">
        <v>273</v>
      </c>
      <c r="C7" s="67">
        <f>[1]وطنية!C7+[1]عراقية!C7+[1]اعادة!C7</f>
        <v>143006174</v>
      </c>
      <c r="D7" s="15">
        <v>2900</v>
      </c>
      <c r="E7" s="17" t="s">
        <v>274</v>
      </c>
      <c r="F7" s="67">
        <f>[1]وطنية!F7+[1]عراقية!F7+[1]اعادة!F7</f>
        <v>433299177</v>
      </c>
    </row>
    <row r="8" spans="1:9" ht="17.100000000000001" customHeight="1">
      <c r="A8" s="15">
        <v>400</v>
      </c>
      <c r="B8" s="17" t="s">
        <v>91</v>
      </c>
      <c r="C8" s="67">
        <f>[1]وطنية!C8+[1]عراقية!C8+[1]اعادة!C8</f>
        <v>0</v>
      </c>
      <c r="D8" s="15">
        <v>3000</v>
      </c>
      <c r="E8" s="17" t="s">
        <v>12</v>
      </c>
      <c r="F8" s="67">
        <f>[1]وطنية!F8+[1]عراقية!F8+[1]اعادة!F8</f>
        <v>66717594</v>
      </c>
    </row>
    <row r="9" spans="1:9" ht="17.100000000000001" customHeight="1">
      <c r="A9" s="15">
        <v>500</v>
      </c>
      <c r="B9" s="17" t="s">
        <v>275</v>
      </c>
      <c r="C9" s="67">
        <f>[1]وطنية!C9+[1]عراقية!C9+[1]اعادة!C9</f>
        <v>16805321</v>
      </c>
      <c r="D9" s="15">
        <v>3100</v>
      </c>
      <c r="E9" s="17" t="s">
        <v>14</v>
      </c>
      <c r="F9" s="67">
        <f>[1]وطنية!F9+[1]عراقية!F9+[1]اعادة!F9</f>
        <v>8016273</v>
      </c>
      <c r="I9" s="69"/>
    </row>
    <row r="10" spans="1:9" ht="17.100000000000001" customHeight="1">
      <c r="A10" s="15">
        <v>600</v>
      </c>
      <c r="B10" s="17" t="s">
        <v>276</v>
      </c>
      <c r="C10" s="67">
        <f>[1]وطنية!C10+[1]عراقية!C10+[1]اعادة!C10</f>
        <v>0</v>
      </c>
      <c r="D10" s="15">
        <v>3200</v>
      </c>
      <c r="E10" s="17" t="s">
        <v>277</v>
      </c>
      <c r="F10" s="67">
        <f>[1]وطنية!F10+[1]عراقية!F10+[1]اعادة!F10</f>
        <v>2785688</v>
      </c>
    </row>
    <row r="11" spans="1:9" ht="17.100000000000001" customHeight="1">
      <c r="A11" s="15">
        <v>700</v>
      </c>
      <c r="B11" s="17" t="s">
        <v>17</v>
      </c>
      <c r="C11" s="67">
        <f>[1]وطنية!C11+[1]عراقية!C11+[1]اعادة!C11</f>
        <v>0</v>
      </c>
      <c r="D11" s="15">
        <v>3300</v>
      </c>
      <c r="E11" s="17" t="s">
        <v>18</v>
      </c>
      <c r="F11" s="67">
        <f>[1]وطنية!F11+[1]عراقية!F11+[1]اعادة!F11</f>
        <v>77519555</v>
      </c>
    </row>
    <row r="12" spans="1:9" ht="17.100000000000001" customHeight="1">
      <c r="A12" s="15">
        <v>800</v>
      </c>
      <c r="B12" s="17" t="s">
        <v>19</v>
      </c>
      <c r="C12" s="67">
        <f>[1]وطنية!C12+[1]عراقية!C12+[1]اعادة!C12</f>
        <v>0</v>
      </c>
      <c r="D12" s="15">
        <v>3400</v>
      </c>
      <c r="E12" s="17" t="s">
        <v>278</v>
      </c>
      <c r="F12" s="67">
        <f>[1]وطنية!F12+[1]عراقية!F12+[1]اعادة!F12</f>
        <v>34389734</v>
      </c>
    </row>
    <row r="13" spans="1:9" ht="17.100000000000001" customHeight="1">
      <c r="A13" s="15">
        <v>900</v>
      </c>
      <c r="B13" s="17" t="s">
        <v>279</v>
      </c>
      <c r="C13" s="67">
        <f>[1]وطنية!C13+[1]عراقية!C13+[1]اعادة!C13</f>
        <v>38424676</v>
      </c>
      <c r="D13" s="15">
        <v>3500</v>
      </c>
      <c r="E13" s="17" t="s">
        <v>22</v>
      </c>
      <c r="F13" s="67">
        <f>[1]وطنية!F13+[1]عراقية!F13+[1]اعادة!F13</f>
        <v>43129821</v>
      </c>
    </row>
    <row r="14" spans="1:9" ht="17.100000000000001" customHeight="1">
      <c r="A14" s="15">
        <v>1000</v>
      </c>
      <c r="B14" s="17" t="s">
        <v>23</v>
      </c>
      <c r="C14" s="67">
        <f>[1]وطنية!C14+[1]عراقية!C14+[1]اعادة!C14</f>
        <v>168317251</v>
      </c>
      <c r="D14" s="15">
        <v>3600</v>
      </c>
      <c r="E14" s="17" t="s">
        <v>24</v>
      </c>
      <c r="F14" s="67">
        <f>[1]وطنية!F14+[1]عراقية!F14+[1]اعادة!F14</f>
        <v>2648309</v>
      </c>
    </row>
    <row r="15" spans="1:9" ht="17.100000000000001" customHeight="1">
      <c r="A15" s="15">
        <v>1100</v>
      </c>
      <c r="B15" s="17" t="s">
        <v>25</v>
      </c>
      <c r="C15" s="67">
        <f>[1]وطنية!C15+[1]عراقية!C15+[1]اعادة!C15</f>
        <v>366553422</v>
      </c>
      <c r="D15" s="15">
        <v>3700</v>
      </c>
      <c r="E15" s="17" t="s">
        <v>280</v>
      </c>
      <c r="F15" s="67">
        <f>[1]وطنية!F15+[1]عراقية!F15+[1]اعادة!F15</f>
        <v>0</v>
      </c>
    </row>
    <row r="16" spans="1:9" ht="17.100000000000001" customHeight="1">
      <c r="A16" s="15">
        <v>1200</v>
      </c>
      <c r="B16" s="17" t="s">
        <v>281</v>
      </c>
      <c r="C16" s="67">
        <f>[1]وطنية!C16+[1]عراقية!C16+[1]اعادة!C16</f>
        <v>0</v>
      </c>
      <c r="D16" s="15">
        <v>3800</v>
      </c>
      <c r="E16" s="17" t="s">
        <v>28</v>
      </c>
      <c r="F16" s="67">
        <f>[1]وطنية!F16+[1]عراقية!F16+[1]اعادة!F16</f>
        <v>40481512</v>
      </c>
    </row>
    <row r="17" spans="1:6" ht="17.100000000000001" customHeight="1">
      <c r="A17" s="15">
        <v>1300</v>
      </c>
      <c r="B17" s="17" t="s">
        <v>302</v>
      </c>
      <c r="C17" s="67">
        <f>[1]وطنية!C17+[1]عراقية!C17+[1]اعادة!C17</f>
        <v>66745755</v>
      </c>
      <c r="D17" s="15">
        <v>3900</v>
      </c>
      <c r="E17" s="17" t="s">
        <v>303</v>
      </c>
      <c r="F17" s="70">
        <v>2224086</v>
      </c>
    </row>
    <row r="18" spans="1:6" ht="17.100000000000001" customHeight="1">
      <c r="A18" s="15">
        <v>1400</v>
      </c>
      <c r="B18" s="17" t="s">
        <v>31</v>
      </c>
      <c r="C18" s="67">
        <f>[1]وطنية!C18+[1]عراقية!C18+[1]اعادة!C18</f>
        <v>433299177</v>
      </c>
      <c r="D18" s="15">
        <v>4000</v>
      </c>
      <c r="E18" s="17" t="s">
        <v>283</v>
      </c>
      <c r="F18" s="67">
        <f>[1]وطنية!F18+[1]عراقية!F18+[1]اعادة!F18</f>
        <v>38735679</v>
      </c>
    </row>
    <row r="19" spans="1:6" ht="17.100000000000001" customHeight="1">
      <c r="A19" s="15">
        <v>1500</v>
      </c>
      <c r="B19" s="17" t="s">
        <v>284</v>
      </c>
      <c r="C19" s="67">
        <f>[1]وطنية!C19+[1]عراقية!C19+[1]اعادة!C19</f>
        <v>29464337</v>
      </c>
      <c r="D19" s="15">
        <v>4100</v>
      </c>
      <c r="E19" s="17" t="s">
        <v>285</v>
      </c>
      <c r="F19" s="67">
        <f>[1]وطنية!F19+[1]عراقية!F19+[1]اعادة!F19</f>
        <v>-5570270</v>
      </c>
    </row>
    <row r="20" spans="1:6" ht="17.100000000000001" customHeight="1">
      <c r="A20" s="15">
        <v>1600</v>
      </c>
      <c r="B20" s="17" t="s">
        <v>304</v>
      </c>
      <c r="C20" s="67">
        <f>[1]وطنية!C20+[1]عراقية!C20+[1]اعادة!C20</f>
        <v>17954949</v>
      </c>
      <c r="D20" s="15">
        <v>4200</v>
      </c>
      <c r="E20" s="17" t="s">
        <v>287</v>
      </c>
      <c r="F20" s="67">
        <f>[1]وطنية!F20+[1]عراقية!F20+[1]اعادة!F20</f>
        <v>33165409</v>
      </c>
    </row>
    <row r="21" spans="1:6" ht="17.100000000000001" customHeight="1">
      <c r="A21" s="15">
        <v>1700</v>
      </c>
      <c r="B21" s="17" t="s">
        <v>288</v>
      </c>
      <c r="C21" s="67">
        <f>[1]وطنية!C21+[1]عراقية!C21+[1]اعادة!C21</f>
        <v>11509388</v>
      </c>
      <c r="D21" s="15">
        <v>4220</v>
      </c>
      <c r="E21" s="17" t="s">
        <v>38</v>
      </c>
      <c r="F21" s="67">
        <f>[1]وطنية!F21+[1]عراقية!F21+[1]اعادة!F21</f>
        <v>24894362</v>
      </c>
    </row>
    <row r="22" spans="1:6" ht="17.100000000000001" customHeight="1">
      <c r="A22" s="15">
        <v>1800</v>
      </c>
      <c r="B22" s="17" t="s">
        <v>39</v>
      </c>
      <c r="C22" s="67">
        <f>[1]وطنية!C22+[1]عراقية!C22+[1]اعادة!C22</f>
        <v>0</v>
      </c>
      <c r="D22" s="15">
        <v>4221</v>
      </c>
      <c r="E22" s="51" t="s">
        <v>40</v>
      </c>
      <c r="F22" s="67">
        <f>[1]وطنية!F22+[1]عراقية!F22+[1]اعادة!F22</f>
        <v>5012060</v>
      </c>
    </row>
    <row r="23" spans="1:6" ht="17.100000000000001" customHeight="1">
      <c r="A23" s="15">
        <v>1900</v>
      </c>
      <c r="B23" s="17" t="s">
        <v>289</v>
      </c>
      <c r="C23" s="67">
        <f>[1]وطنية!C23+[1]عراقية!C23+[1]اعادة!C23</f>
        <v>0</v>
      </c>
      <c r="D23" s="15">
        <v>4222</v>
      </c>
      <c r="E23" s="51" t="s">
        <v>42</v>
      </c>
      <c r="F23" s="67">
        <v>2963417</v>
      </c>
    </row>
    <row r="24" spans="1:6" ht="17.100000000000001" customHeight="1">
      <c r="A24" s="15">
        <v>2000</v>
      </c>
      <c r="B24" s="17" t="s">
        <v>290</v>
      </c>
      <c r="C24" s="67">
        <f>[1]وطنية!C24+[1]عراقية!C24+[1]اعادة!C24</f>
        <v>236666095</v>
      </c>
      <c r="D24" s="15">
        <v>4223</v>
      </c>
      <c r="E24" s="51" t="s">
        <v>44</v>
      </c>
      <c r="F24" s="67">
        <f>[1]وطنية!F24+[1]عراقية!F24+[1]اعادة!F24</f>
        <v>0</v>
      </c>
    </row>
    <row r="25" spans="1:6" ht="17.100000000000001" customHeight="1">
      <c r="A25" s="15">
        <v>2100</v>
      </c>
      <c r="B25" s="17" t="s">
        <v>93</v>
      </c>
      <c r="C25" s="67">
        <f>[1]وطنية!C25+[1]عراقية!C25+[1]اعادة!C25</f>
        <v>2429577</v>
      </c>
      <c r="D25" s="15">
        <v>4240</v>
      </c>
      <c r="E25" s="17" t="s">
        <v>256</v>
      </c>
      <c r="F25" s="67">
        <f>[1]وطنية!F25+[1]عراقية!F25+[1]اعادة!F25</f>
        <v>15740036</v>
      </c>
    </row>
    <row r="26" spans="1:6" ht="17.100000000000001" customHeight="1">
      <c r="A26" s="15">
        <v>2200</v>
      </c>
      <c r="B26" s="17" t="s">
        <v>47</v>
      </c>
      <c r="C26" s="67">
        <f>[1]وطنية!C26+[1]عراقية!C26+[1]اعادة!C26</f>
        <v>92231501</v>
      </c>
      <c r="D26" s="15">
        <v>4260</v>
      </c>
      <c r="E26" s="17" t="s">
        <v>291</v>
      </c>
      <c r="F26" s="67">
        <f>[1]وطنية!F26+[1]عراقية!F26+[1]اعادة!F26</f>
        <v>-7468989</v>
      </c>
    </row>
    <row r="27" spans="1:6" ht="17.100000000000001" customHeight="1">
      <c r="A27" s="15">
        <v>2300</v>
      </c>
      <c r="B27" s="17" t="s">
        <v>292</v>
      </c>
      <c r="C27" s="67">
        <f>[1]وطنية!C27+[1]عراقية!C27+[1]اعادة!C27</f>
        <v>0</v>
      </c>
      <c r="D27" s="15">
        <v>4280</v>
      </c>
      <c r="E27" s="17" t="s">
        <v>293</v>
      </c>
      <c r="F27" s="67">
        <f>[1]وطنية!F27+[1]عراقية!F27+[1]اعادة!F27</f>
        <v>0</v>
      </c>
    </row>
    <row r="28" spans="1:6" ht="17.100000000000001" customHeight="1">
      <c r="A28" s="15">
        <v>2400</v>
      </c>
      <c r="B28" s="17" t="s">
        <v>305</v>
      </c>
      <c r="C28" s="67">
        <f>[1]وطنية!C28+[1]عراقية!C28+[1]اعادة!C28</f>
        <v>90462616</v>
      </c>
      <c r="D28" s="15">
        <v>4300</v>
      </c>
      <c r="E28" s="17" t="s">
        <v>295</v>
      </c>
      <c r="F28" s="67">
        <f>[1]وطنية!F28+[1]عراقية!F28+[1]اعادة!F28</f>
        <v>41383988</v>
      </c>
    </row>
    <row r="29" spans="1:6" ht="17.100000000000001" customHeight="1">
      <c r="A29" s="15">
        <v>2500</v>
      </c>
      <c r="B29" s="17" t="s">
        <v>296</v>
      </c>
      <c r="C29" s="67">
        <f>[1]وطنية!C29+[1]عراقية!C29+[1]اعادة!C29</f>
        <v>421789789</v>
      </c>
      <c r="D29" s="15">
        <v>4400</v>
      </c>
      <c r="E29" s="17" t="s">
        <v>54</v>
      </c>
      <c r="F29" s="67">
        <f>[1]وطنية!F29+[1]عراقية!F29+[1]اعادة!F29</f>
        <v>15740036</v>
      </c>
    </row>
    <row r="30" spans="1:6" ht="16.5" customHeight="1">
      <c r="A30" s="15">
        <v>2600</v>
      </c>
      <c r="B30" s="17" t="s">
        <v>55</v>
      </c>
      <c r="C30" s="67">
        <f>[1]وطنية!C30+[1]عراقية!C30+[1]اعادة!C30</f>
        <v>355044034</v>
      </c>
      <c r="D30" s="15">
        <v>4500</v>
      </c>
      <c r="E30" s="17" t="s">
        <v>56</v>
      </c>
      <c r="F30" s="67">
        <f>[1]وطنية!F30+[1]عراقية!F30+[1]اعادة!F30</f>
        <v>22995643</v>
      </c>
    </row>
    <row r="31" spans="1:6" ht="21" hidden="1">
      <c r="A31" s="18"/>
      <c r="B31" s="21"/>
      <c r="C31" s="41"/>
      <c r="D31" s="18"/>
      <c r="E31" s="21"/>
      <c r="F31" s="41"/>
    </row>
    <row r="32" spans="1:6" ht="27.75" hidden="1">
      <c r="A32" s="101"/>
      <c r="B32" s="101"/>
      <c r="C32" s="41"/>
      <c r="D32" s="18"/>
      <c r="E32" s="21"/>
      <c r="F32" s="41"/>
    </row>
    <row r="33" spans="1:6" ht="27.75" hidden="1">
      <c r="A33" s="101"/>
      <c r="B33" s="101"/>
      <c r="C33" s="41">
        <f>C18-F7</f>
        <v>0</v>
      </c>
      <c r="D33" s="18"/>
      <c r="E33" s="21"/>
      <c r="F33" s="41"/>
    </row>
    <row r="34" spans="1:6" ht="24.75" hidden="1">
      <c r="A34" s="102" t="s">
        <v>57</v>
      </c>
      <c r="B34" s="102"/>
      <c r="C34" s="41"/>
      <c r="D34" s="18"/>
      <c r="E34" s="21"/>
      <c r="F34" s="41">
        <f>F21+F25+F26+F27</f>
        <v>33165409</v>
      </c>
    </row>
    <row r="35" spans="1:6" ht="24.75" hidden="1">
      <c r="A35" s="52" t="s">
        <v>306</v>
      </c>
      <c r="B35" s="53"/>
      <c r="C35" s="41"/>
      <c r="D35" s="18"/>
      <c r="E35" s="21"/>
      <c r="F35" s="41"/>
    </row>
    <row r="36" spans="1:6" ht="24.75" hidden="1">
      <c r="A36" s="103" t="s">
        <v>59</v>
      </c>
      <c r="B36" s="103"/>
      <c r="C36" s="41"/>
      <c r="D36" s="18"/>
      <c r="E36" s="21"/>
      <c r="F36" s="41"/>
    </row>
    <row r="37" spans="1:6" ht="24.75" hidden="1">
      <c r="A37" s="95" t="s">
        <v>307</v>
      </c>
      <c r="B37" s="95"/>
      <c r="C37" s="95"/>
      <c r="D37" s="95"/>
      <c r="E37" s="21"/>
      <c r="F37" s="41"/>
    </row>
    <row r="38" spans="1:6" ht="24.75" hidden="1">
      <c r="A38" s="96" t="s">
        <v>61</v>
      </c>
      <c r="B38" s="97"/>
      <c r="C38" s="54" t="s">
        <v>62</v>
      </c>
      <c r="D38" s="55" t="s">
        <v>63</v>
      </c>
      <c r="E38" s="21"/>
      <c r="F38" s="41"/>
    </row>
    <row r="39" spans="1:6" ht="24.75" hidden="1">
      <c r="A39" s="98" t="s">
        <v>308</v>
      </c>
      <c r="B39" s="99"/>
      <c r="C39" s="23">
        <f>F11/F29</f>
        <v>4.9249922300050644</v>
      </c>
      <c r="D39" s="26"/>
      <c r="E39" s="21"/>
      <c r="F39" s="41"/>
    </row>
    <row r="40" spans="1:6" ht="24.75" hidden="1">
      <c r="A40" s="94" t="s">
        <v>65</v>
      </c>
      <c r="B40" s="94"/>
      <c r="C40" s="23">
        <f>F11/C19</f>
        <v>2.6309621356828767</v>
      </c>
      <c r="D40" s="26"/>
      <c r="E40" s="21"/>
      <c r="F40" s="41"/>
    </row>
    <row r="41" spans="1:6" ht="24.75" hidden="1">
      <c r="A41" s="94" t="s">
        <v>66</v>
      </c>
      <c r="B41" s="94"/>
      <c r="C41" s="23">
        <f>C29/(C10+C11+C12+C13+C14+C16+C17)</f>
        <v>1.5422624738177422</v>
      </c>
      <c r="D41" s="26"/>
      <c r="E41" s="21"/>
      <c r="F41" s="41"/>
    </row>
    <row r="42" spans="1:6" ht="24.75" hidden="1">
      <c r="A42" s="94" t="s">
        <v>67</v>
      </c>
      <c r="B42" s="94"/>
      <c r="C42" s="23">
        <f>(C26+C27)/(C10+C11+C12+C13+C14+C16+C17)</f>
        <v>0.33724188353024248</v>
      </c>
      <c r="D42" s="26"/>
      <c r="E42" s="21"/>
      <c r="F42" s="41"/>
    </row>
    <row r="43" spans="1:6" ht="24.75" hidden="1">
      <c r="A43" s="94" t="s">
        <v>309</v>
      </c>
      <c r="B43" s="94"/>
      <c r="C43" s="23"/>
      <c r="D43" s="26">
        <f>(F21/F6)*100%</f>
        <v>6.7914689935700559E-2</v>
      </c>
      <c r="E43" s="21"/>
      <c r="F43" s="41"/>
    </row>
    <row r="44" spans="1:6" ht="24.75" hidden="1">
      <c r="A44" s="94" t="s">
        <v>310</v>
      </c>
      <c r="B44" s="94"/>
      <c r="C44" s="23"/>
      <c r="D44" s="26">
        <f>(C8/F7)*100</f>
        <v>0</v>
      </c>
      <c r="E44" s="21"/>
      <c r="F44" s="41"/>
    </row>
    <row r="45" spans="1:6" ht="24.75" hidden="1">
      <c r="A45" s="94" t="s">
        <v>70</v>
      </c>
      <c r="B45" s="94"/>
      <c r="C45" s="23">
        <f>C15/F16</f>
        <v>9.0548352541772648</v>
      </c>
      <c r="D45" s="26"/>
      <c r="E45" s="21"/>
      <c r="F45" s="41"/>
    </row>
    <row r="46" spans="1:6" ht="24.75" hidden="1">
      <c r="A46" s="94" t="s">
        <v>71</v>
      </c>
      <c r="B46" s="94"/>
      <c r="C46" s="23">
        <f>F21/F16</f>
        <v>0.61495632870629935</v>
      </c>
      <c r="D46" s="26"/>
      <c r="E46" s="21"/>
      <c r="F46" s="41"/>
    </row>
    <row r="47" spans="1:6" ht="24.75" hidden="1">
      <c r="A47" s="94" t="s">
        <v>311</v>
      </c>
      <c r="B47" s="94"/>
      <c r="C47" s="23"/>
      <c r="D47" s="26">
        <f>(C7/F7)*100%</f>
        <v>0.33004026222740784</v>
      </c>
      <c r="E47" s="21"/>
      <c r="F47" s="41"/>
    </row>
    <row r="48" spans="1:6" ht="24.75" hidden="1">
      <c r="A48" s="94" t="s">
        <v>73</v>
      </c>
      <c r="B48" s="94"/>
      <c r="C48" s="23">
        <f>F21/C5</f>
        <v>0.77794881250000003</v>
      </c>
      <c r="D48" s="26"/>
      <c r="E48" s="21"/>
      <c r="F48" s="41"/>
    </row>
    <row r="49" spans="1:14" ht="21" hidden="1">
      <c r="A49" s="18"/>
      <c r="B49" s="21"/>
      <c r="C49" s="41"/>
      <c r="D49" s="18"/>
      <c r="E49" s="21"/>
      <c r="F49" s="41"/>
    </row>
    <row r="50" spans="1:14" ht="21" hidden="1">
      <c r="A50" s="18"/>
      <c r="B50" s="21"/>
      <c r="C50" s="41"/>
      <c r="D50" s="18"/>
      <c r="E50" s="21"/>
      <c r="F50" s="41"/>
    </row>
    <row r="51" spans="1:14" ht="27.75" hidden="1">
      <c r="A51" s="18"/>
      <c r="B51" s="56" t="s">
        <v>75</v>
      </c>
      <c r="C51" s="57" t="s">
        <v>76</v>
      </c>
      <c r="D51" s="57" t="s">
        <v>77</v>
      </c>
      <c r="E51" s="21"/>
      <c r="F51" s="41"/>
    </row>
    <row r="52" spans="1:14" ht="21" hidden="1">
      <c r="A52" s="18"/>
      <c r="B52" s="21" t="s">
        <v>78</v>
      </c>
      <c r="C52" s="58"/>
      <c r="D52" s="49"/>
      <c r="E52" s="59" t="s">
        <v>79</v>
      </c>
      <c r="F52" s="41" t="s">
        <v>312</v>
      </c>
      <c r="G52" t="s">
        <v>80</v>
      </c>
      <c r="H52" t="s">
        <v>81</v>
      </c>
      <c r="I52" t="s">
        <v>82</v>
      </c>
      <c r="J52" t="s">
        <v>83</v>
      </c>
      <c r="K52" t="s">
        <v>84</v>
      </c>
      <c r="L52" t="s">
        <v>85</v>
      </c>
      <c r="M52" t="s">
        <v>86</v>
      </c>
      <c r="N52" t="s">
        <v>87</v>
      </c>
    </row>
    <row r="53" spans="1:14" ht="21" hidden="1">
      <c r="A53" s="18"/>
      <c r="B53" s="21" t="s">
        <v>88</v>
      </c>
      <c r="C53" s="58"/>
      <c r="D53" s="49"/>
      <c r="E53" s="59" t="s">
        <v>89</v>
      </c>
      <c r="F53" s="41"/>
      <c r="M53">
        <f>SUM(G53+H53+I53+J53+K53+L53)</f>
        <v>0</v>
      </c>
    </row>
    <row r="54" spans="1:14" ht="21" hidden="1">
      <c r="A54" s="18"/>
      <c r="B54" s="21" t="s">
        <v>87</v>
      </c>
      <c r="C54" s="58"/>
      <c r="D54" s="49"/>
      <c r="E54" s="59"/>
      <c r="F54" s="41"/>
      <c r="M54">
        <f>SUM(G54+H54+I54+J54+K54+L54)</f>
        <v>0</v>
      </c>
    </row>
    <row r="55" spans="1:14" ht="21" hidden="1">
      <c r="A55" s="18"/>
      <c r="B55" s="21" t="s">
        <v>313</v>
      </c>
      <c r="C55" s="58"/>
      <c r="D55" s="49"/>
      <c r="E55" s="59"/>
      <c r="F55" s="41"/>
    </row>
    <row r="56" spans="1:14" ht="27.75" hidden="1">
      <c r="A56" s="18"/>
      <c r="B56" s="56" t="s">
        <v>39</v>
      </c>
      <c r="C56" s="58"/>
      <c r="D56" s="49"/>
      <c r="E56" s="59"/>
      <c r="F56" s="41"/>
    </row>
    <row r="57" spans="1:14" ht="21" hidden="1">
      <c r="A57" s="18"/>
      <c r="B57" s="21" t="s">
        <v>91</v>
      </c>
      <c r="C57" s="58"/>
      <c r="D57" s="49"/>
      <c r="E57" s="59"/>
      <c r="F57" s="41"/>
    </row>
    <row r="58" spans="1:14" ht="21" hidden="1">
      <c r="A58" s="18"/>
      <c r="B58" s="21" t="s">
        <v>92</v>
      </c>
      <c r="C58" s="58"/>
      <c r="D58" s="49"/>
      <c r="E58" s="59"/>
      <c r="F58" s="41"/>
    </row>
    <row r="59" spans="1:14" ht="27.75" hidden="1">
      <c r="A59" s="18"/>
      <c r="B59" s="56" t="s">
        <v>93</v>
      </c>
      <c r="C59" s="58"/>
      <c r="D59" s="49"/>
      <c r="E59" s="59"/>
      <c r="F59" s="41"/>
    </row>
    <row r="60" spans="1:14" ht="24.75" hidden="1">
      <c r="A60" s="18"/>
      <c r="B60" s="60" t="s">
        <v>94</v>
      </c>
      <c r="C60" s="58"/>
      <c r="D60" s="49"/>
      <c r="E60" s="59"/>
      <c r="F60" s="41"/>
    </row>
    <row r="61" spans="1:14" ht="21" hidden="1">
      <c r="A61" s="18"/>
      <c r="B61" s="21" t="s">
        <v>95</v>
      </c>
      <c r="C61" s="58"/>
      <c r="D61" s="49"/>
      <c r="E61" s="59"/>
      <c r="F61" s="41"/>
    </row>
    <row r="62" spans="1:14" ht="21" hidden="1">
      <c r="A62" s="18"/>
      <c r="B62" s="21" t="s">
        <v>96</v>
      </c>
      <c r="C62" s="58"/>
      <c r="D62" s="49"/>
      <c r="E62" s="59"/>
      <c r="F62" s="41"/>
    </row>
    <row r="63" spans="1:14" ht="27.75" hidden="1">
      <c r="A63" s="18"/>
      <c r="B63" s="56" t="s">
        <v>97</v>
      </c>
      <c r="C63" s="58"/>
      <c r="D63" s="49"/>
      <c r="E63" s="59"/>
      <c r="F63" s="41"/>
    </row>
    <row r="64" spans="1:14" ht="21" hidden="1">
      <c r="A64" s="18"/>
      <c r="B64" s="21" t="s">
        <v>98</v>
      </c>
      <c r="C64" s="58"/>
      <c r="D64" s="49"/>
      <c r="E64" s="59"/>
      <c r="F64" s="41"/>
    </row>
    <row r="65" spans="1:6" ht="21" hidden="1">
      <c r="A65" s="18"/>
      <c r="B65" s="21" t="s">
        <v>99</v>
      </c>
      <c r="C65" s="58"/>
      <c r="D65" s="49"/>
      <c r="E65" s="59"/>
      <c r="F65" s="41"/>
    </row>
    <row r="66" spans="1:6" ht="27.75" hidden="1">
      <c r="A66" s="18"/>
      <c r="B66" s="56" t="s">
        <v>100</v>
      </c>
      <c r="C66" s="58"/>
      <c r="D66" s="49"/>
      <c r="E66" s="59"/>
      <c r="F66" s="41"/>
    </row>
    <row r="67" spans="1:6" ht="21" hidden="1">
      <c r="A67" s="18"/>
      <c r="B67" s="21" t="s">
        <v>100</v>
      </c>
      <c r="C67" s="58"/>
      <c r="D67" s="49"/>
      <c r="E67" s="59"/>
      <c r="F67" s="41"/>
    </row>
    <row r="68" spans="1:6" ht="21" hidden="1">
      <c r="A68" s="18"/>
      <c r="B68" s="21" t="s">
        <v>101</v>
      </c>
      <c r="C68" s="58"/>
      <c r="D68" s="49"/>
      <c r="E68" s="59"/>
      <c r="F68" s="41"/>
    </row>
    <row r="69" spans="1:6" ht="21" hidden="1">
      <c r="A69" s="18"/>
      <c r="B69" s="21" t="s">
        <v>102</v>
      </c>
      <c r="C69" s="58"/>
      <c r="D69" s="49"/>
      <c r="E69" s="59"/>
      <c r="F69" s="41"/>
    </row>
    <row r="70" spans="1:6" ht="21" hidden="1">
      <c r="A70" s="18"/>
      <c r="B70" s="21"/>
      <c r="C70" s="58"/>
      <c r="D70" s="49"/>
      <c r="E70" s="59"/>
      <c r="F70" s="41"/>
    </row>
    <row r="71" spans="1:6" ht="27.75" hidden="1">
      <c r="A71" s="18"/>
      <c r="B71" s="56" t="s">
        <v>103</v>
      </c>
      <c r="C71" s="58"/>
      <c r="D71" s="49"/>
      <c r="E71" s="59"/>
      <c r="F71" s="41"/>
    </row>
    <row r="72" spans="1:6" ht="21" hidden="1">
      <c r="A72" s="18"/>
      <c r="B72" s="21" t="s">
        <v>104</v>
      </c>
      <c r="C72" s="58"/>
      <c r="D72" s="49"/>
      <c r="E72" s="59"/>
      <c r="F72" s="41"/>
    </row>
    <row r="73" spans="1:6" ht="21" hidden="1">
      <c r="A73" s="18"/>
      <c r="B73" s="21" t="s">
        <v>105</v>
      </c>
      <c r="C73" s="58"/>
      <c r="D73" s="49"/>
      <c r="E73" s="59"/>
      <c r="F73" s="41"/>
    </row>
    <row r="74" spans="1:6" ht="21" hidden="1">
      <c r="A74" s="18"/>
      <c r="B74" s="21" t="s">
        <v>106</v>
      </c>
      <c r="C74" s="58"/>
      <c r="D74" s="49"/>
      <c r="E74" s="59"/>
      <c r="F74" s="41"/>
    </row>
    <row r="75" spans="1:6" ht="21" hidden="1">
      <c r="A75" s="18"/>
      <c r="B75" s="21" t="s">
        <v>107</v>
      </c>
      <c r="C75" s="58"/>
      <c r="D75" s="49"/>
      <c r="E75" s="59"/>
      <c r="F75" s="41"/>
    </row>
    <row r="76" spans="1:6" ht="21" hidden="1">
      <c r="A76" s="18"/>
      <c r="B76" s="21" t="s">
        <v>108</v>
      </c>
      <c r="C76" s="58"/>
      <c r="D76" s="49"/>
      <c r="E76" s="59"/>
      <c r="F76" s="41"/>
    </row>
    <row r="77" spans="1:6" ht="21" hidden="1">
      <c r="A77" s="18"/>
      <c r="B77" s="21" t="s">
        <v>109</v>
      </c>
      <c r="C77" s="58"/>
      <c r="D77" s="49"/>
      <c r="E77" s="59"/>
      <c r="F77" s="41"/>
    </row>
    <row r="78" spans="1:6" ht="21" hidden="1">
      <c r="A78" s="18"/>
      <c r="B78" s="21" t="s">
        <v>110</v>
      </c>
      <c r="C78" s="58"/>
      <c r="D78" s="49"/>
      <c r="E78" s="59"/>
      <c r="F78" s="41"/>
    </row>
    <row r="79" spans="1:6" ht="21" hidden="1">
      <c r="A79" s="18"/>
      <c r="B79" s="21" t="s">
        <v>111</v>
      </c>
      <c r="C79" s="58"/>
      <c r="D79" s="49"/>
      <c r="E79" s="59"/>
      <c r="F79" s="41"/>
    </row>
    <row r="80" spans="1:6" ht="21" hidden="1">
      <c r="A80" s="18"/>
      <c r="B80" s="21" t="s">
        <v>112</v>
      </c>
      <c r="C80" s="58"/>
      <c r="D80" s="49"/>
      <c r="E80" s="59"/>
      <c r="F80" s="41"/>
    </row>
    <row r="81" spans="1:6" ht="21" hidden="1">
      <c r="A81" s="18"/>
      <c r="B81" s="21" t="s">
        <v>113</v>
      </c>
      <c r="C81" s="58"/>
      <c r="D81" s="49"/>
      <c r="E81" s="59"/>
      <c r="F81" s="41"/>
    </row>
    <row r="82" spans="1:6" ht="21" hidden="1">
      <c r="A82" s="18"/>
      <c r="B82" s="21" t="s">
        <v>114</v>
      </c>
      <c r="C82" s="58"/>
      <c r="D82" s="49"/>
      <c r="E82" s="59"/>
      <c r="F82" s="41"/>
    </row>
    <row r="83" spans="1:6" ht="21" hidden="1">
      <c r="A83" s="18"/>
      <c r="B83" s="21" t="s">
        <v>115</v>
      </c>
      <c r="C83" s="58"/>
      <c r="D83" s="49"/>
      <c r="E83" s="59"/>
      <c r="F83" s="41"/>
    </row>
    <row r="84" spans="1:6" ht="21" hidden="1">
      <c r="A84" s="18"/>
      <c r="B84" s="21" t="s">
        <v>116</v>
      </c>
      <c r="C84" s="58"/>
      <c r="D84" s="49"/>
      <c r="E84" s="59"/>
      <c r="F84" s="41"/>
    </row>
    <row r="85" spans="1:6" ht="21" hidden="1">
      <c r="A85" s="18"/>
      <c r="B85" s="21" t="s">
        <v>117</v>
      </c>
      <c r="C85" s="58"/>
      <c r="D85" s="49"/>
      <c r="E85" s="59"/>
      <c r="F85" s="41"/>
    </row>
    <row r="86" spans="1:6" ht="21" hidden="1">
      <c r="A86" s="18"/>
      <c r="B86" s="21" t="s">
        <v>118</v>
      </c>
      <c r="C86" s="58"/>
      <c r="D86" s="49"/>
      <c r="E86" s="59"/>
      <c r="F86" s="41"/>
    </row>
    <row r="87" spans="1:6" ht="21" hidden="1">
      <c r="A87" s="18"/>
      <c r="B87" s="21" t="s">
        <v>119</v>
      </c>
      <c r="C87" s="58"/>
      <c r="D87" s="49"/>
      <c r="E87" s="59"/>
      <c r="F87" s="41"/>
    </row>
    <row r="88" spans="1:6" ht="21" hidden="1">
      <c r="A88" s="18"/>
      <c r="B88" s="21" t="s">
        <v>120</v>
      </c>
      <c r="C88" s="58"/>
      <c r="D88" s="49"/>
      <c r="E88" s="59"/>
      <c r="F88" s="41"/>
    </row>
    <row r="89" spans="1:6" ht="21" hidden="1">
      <c r="A89" s="18"/>
      <c r="B89" s="21" t="s">
        <v>121</v>
      </c>
      <c r="C89" s="58"/>
      <c r="D89" s="49"/>
      <c r="E89" s="59"/>
      <c r="F89" s="41"/>
    </row>
    <row r="90" spans="1:6" ht="21" hidden="1">
      <c r="A90" s="18"/>
      <c r="B90" s="21" t="s">
        <v>122</v>
      </c>
      <c r="C90" s="58"/>
      <c r="D90" s="49"/>
      <c r="E90" s="59"/>
      <c r="F90" s="41"/>
    </row>
    <row r="91" spans="1:6" ht="21" hidden="1">
      <c r="A91" s="18"/>
      <c r="B91" s="21" t="s">
        <v>123</v>
      </c>
      <c r="C91" s="58"/>
      <c r="D91" s="49"/>
      <c r="E91" s="59"/>
      <c r="F91" s="41"/>
    </row>
    <row r="92" spans="1:6" ht="21" hidden="1">
      <c r="A92" s="18"/>
      <c r="B92" s="21" t="s">
        <v>124</v>
      </c>
      <c r="C92" s="58"/>
      <c r="D92" s="49"/>
      <c r="E92" s="59"/>
      <c r="F92" s="41"/>
    </row>
    <row r="93" spans="1:6" ht="21" hidden="1">
      <c r="A93" s="18"/>
      <c r="B93" s="21" t="s">
        <v>125</v>
      </c>
      <c r="C93" s="58"/>
      <c r="D93" s="49"/>
      <c r="E93" s="59"/>
      <c r="F93" s="41"/>
    </row>
    <row r="94" spans="1:6" ht="21" hidden="1">
      <c r="A94" s="18"/>
      <c r="B94" s="21" t="s">
        <v>126</v>
      </c>
      <c r="C94" s="58"/>
      <c r="D94" s="49"/>
      <c r="E94" s="59"/>
      <c r="F94" s="41"/>
    </row>
    <row r="95" spans="1:6" ht="21" hidden="1">
      <c r="A95" s="18"/>
      <c r="B95" s="21"/>
      <c r="C95" s="58"/>
      <c r="D95" s="49"/>
      <c r="E95" s="59"/>
      <c r="F95" s="41"/>
    </row>
    <row r="96" spans="1:6" ht="21" hidden="1">
      <c r="A96" s="18"/>
      <c r="B96" s="21"/>
      <c r="C96" s="58"/>
      <c r="D96" s="49"/>
      <c r="E96" s="59"/>
      <c r="F96" s="41"/>
    </row>
    <row r="97" spans="1:6" ht="27.75" hidden="1">
      <c r="A97" s="18"/>
      <c r="B97" s="61" t="s">
        <v>127</v>
      </c>
      <c r="C97" s="58"/>
      <c r="D97" s="49"/>
      <c r="E97" s="59"/>
      <c r="F97" s="41"/>
    </row>
    <row r="98" spans="1:6" ht="21" hidden="1">
      <c r="A98" s="18"/>
      <c r="B98" s="21" t="s">
        <v>128</v>
      </c>
      <c r="C98" s="58"/>
      <c r="D98" s="49"/>
      <c r="E98" s="59"/>
      <c r="F98" s="41"/>
    </row>
    <row r="99" spans="1:6" ht="21" hidden="1">
      <c r="A99" s="18"/>
      <c r="B99" s="21" t="s">
        <v>129</v>
      </c>
      <c r="C99" s="58"/>
      <c r="D99" s="49"/>
      <c r="E99" s="59"/>
      <c r="F99" s="41"/>
    </row>
    <row r="100" spans="1:6" ht="21" hidden="1">
      <c r="A100" s="18"/>
      <c r="B100" s="21" t="s">
        <v>130</v>
      </c>
      <c r="C100" s="58"/>
      <c r="D100" s="49"/>
      <c r="E100" s="59"/>
      <c r="F100" s="41"/>
    </row>
    <row r="101" spans="1:6" ht="21" hidden="1">
      <c r="A101" s="18"/>
      <c r="B101" s="21"/>
      <c r="C101" s="58"/>
      <c r="D101" s="49"/>
      <c r="E101" s="59"/>
      <c r="F101" s="41"/>
    </row>
    <row r="102" spans="1:6" ht="21" hidden="1">
      <c r="A102" s="18"/>
      <c r="B102" s="21"/>
      <c r="C102" s="58"/>
      <c r="D102" s="49"/>
      <c r="E102" s="59"/>
      <c r="F102" s="41"/>
    </row>
    <row r="103" spans="1:6" ht="27.75" hidden="1">
      <c r="A103" s="18"/>
      <c r="B103" s="61" t="s">
        <v>302</v>
      </c>
      <c r="C103" s="58"/>
      <c r="D103" s="49"/>
      <c r="E103" s="59"/>
      <c r="F103" s="41"/>
    </row>
    <row r="104" spans="1:6" ht="21" hidden="1">
      <c r="A104" s="18"/>
      <c r="B104" s="21" t="s">
        <v>131</v>
      </c>
      <c r="C104" s="58"/>
      <c r="D104" s="49"/>
      <c r="E104" s="59"/>
      <c r="F104" s="41"/>
    </row>
    <row r="105" spans="1:6" ht="21" hidden="1">
      <c r="A105" s="18"/>
      <c r="B105" s="21" t="s">
        <v>132</v>
      </c>
      <c r="C105" s="58"/>
      <c r="D105" s="49"/>
      <c r="E105" s="59"/>
      <c r="F105" s="41"/>
    </row>
    <row r="106" spans="1:6" ht="21" hidden="1">
      <c r="A106" s="18"/>
      <c r="B106" s="21" t="s">
        <v>133</v>
      </c>
      <c r="C106" s="58"/>
      <c r="D106" s="49"/>
      <c r="E106" s="59"/>
      <c r="F106" s="41"/>
    </row>
    <row r="107" spans="1:6" ht="21" hidden="1">
      <c r="A107" s="18"/>
      <c r="B107" s="21" t="s">
        <v>134</v>
      </c>
      <c r="C107" s="58"/>
      <c r="D107" s="49"/>
      <c r="E107" s="59"/>
      <c r="F107" s="41"/>
    </row>
    <row r="108" spans="1:6" ht="21" hidden="1">
      <c r="A108" s="18"/>
      <c r="B108" s="21" t="s">
        <v>135</v>
      </c>
      <c r="C108" s="58"/>
      <c r="D108" s="49"/>
      <c r="E108" s="59"/>
      <c r="F108" s="41"/>
    </row>
    <row r="109" spans="1:6" ht="21" hidden="1">
      <c r="A109" s="18"/>
      <c r="B109" s="21" t="s">
        <v>136</v>
      </c>
      <c r="C109" s="58"/>
      <c r="D109" s="49"/>
      <c r="E109" s="59"/>
      <c r="F109" s="41"/>
    </row>
    <row r="110" spans="1:6" ht="21" hidden="1">
      <c r="A110" s="18"/>
      <c r="B110" s="21" t="s">
        <v>137</v>
      </c>
      <c r="C110" s="58"/>
      <c r="D110" s="49"/>
      <c r="E110" s="59"/>
      <c r="F110" s="41"/>
    </row>
    <row r="111" spans="1:6" ht="21" hidden="1">
      <c r="A111" s="18"/>
      <c r="B111" s="21" t="s">
        <v>138</v>
      </c>
      <c r="C111" s="58"/>
      <c r="D111" s="49"/>
      <c r="E111" s="59"/>
      <c r="F111" s="41"/>
    </row>
    <row r="112" spans="1:6" ht="21" hidden="1">
      <c r="A112" s="18"/>
      <c r="B112" s="21" t="s">
        <v>139</v>
      </c>
      <c r="C112" s="58"/>
      <c r="D112" s="49"/>
      <c r="E112" s="59"/>
      <c r="F112" s="41"/>
    </row>
    <row r="113" spans="1:6" ht="21" hidden="1">
      <c r="A113" s="18"/>
      <c r="B113" s="21" t="s">
        <v>140</v>
      </c>
      <c r="C113" s="58"/>
      <c r="D113" s="49"/>
      <c r="E113" s="59"/>
      <c r="F113" s="41"/>
    </row>
    <row r="114" spans="1:6" ht="21" hidden="1">
      <c r="A114" s="18"/>
      <c r="B114" s="21" t="s">
        <v>141</v>
      </c>
      <c r="C114" s="58"/>
      <c r="D114" s="49"/>
      <c r="E114" s="59"/>
      <c r="F114" s="41"/>
    </row>
    <row r="115" spans="1:6" ht="21" hidden="1">
      <c r="A115" s="18"/>
      <c r="B115" s="21" t="s">
        <v>142</v>
      </c>
      <c r="C115" s="58"/>
      <c r="D115" s="49"/>
      <c r="E115" s="59"/>
      <c r="F115" s="41"/>
    </row>
    <row r="116" spans="1:6" ht="21" hidden="1">
      <c r="A116" s="18"/>
      <c r="B116" s="21" t="s">
        <v>143</v>
      </c>
      <c r="C116" s="58"/>
      <c r="D116" s="49"/>
      <c r="E116" s="59"/>
      <c r="F116" s="41"/>
    </row>
    <row r="117" spans="1:6" ht="21" hidden="1">
      <c r="A117" s="18"/>
      <c r="B117" s="21" t="s">
        <v>144</v>
      </c>
      <c r="C117" s="58"/>
      <c r="D117" s="49"/>
      <c r="E117" s="59"/>
      <c r="F117" s="41"/>
    </row>
    <row r="118" spans="1:6" ht="21" hidden="1">
      <c r="A118" s="18"/>
      <c r="B118" s="21" t="s">
        <v>145</v>
      </c>
      <c r="C118" s="58"/>
      <c r="D118" s="49"/>
      <c r="E118" s="59"/>
      <c r="F118" s="41"/>
    </row>
    <row r="119" spans="1:6" ht="21" hidden="1">
      <c r="A119" s="18"/>
      <c r="B119" s="21" t="s">
        <v>146</v>
      </c>
      <c r="C119" s="58"/>
      <c r="D119" s="49"/>
      <c r="E119" s="59"/>
      <c r="F119" s="41"/>
    </row>
    <row r="120" spans="1:6" ht="21" hidden="1">
      <c r="A120" s="18"/>
      <c r="B120" s="21" t="s">
        <v>147</v>
      </c>
      <c r="C120" s="58"/>
      <c r="D120" s="49"/>
      <c r="E120" s="59"/>
      <c r="F120" s="41"/>
    </row>
    <row r="121" spans="1:6" ht="21" hidden="1">
      <c r="A121" s="18"/>
      <c r="B121" s="21" t="s">
        <v>148</v>
      </c>
      <c r="C121" s="58"/>
      <c r="D121" s="49"/>
      <c r="E121" s="59"/>
      <c r="F121" s="41"/>
    </row>
    <row r="122" spans="1:6" ht="21" hidden="1">
      <c r="A122" s="18"/>
      <c r="B122" s="21" t="s">
        <v>149</v>
      </c>
      <c r="C122" s="58"/>
      <c r="D122" s="49"/>
      <c r="E122" s="59"/>
      <c r="F122" s="41"/>
    </row>
    <row r="123" spans="1:6" ht="21" hidden="1">
      <c r="A123" s="18"/>
      <c r="B123" s="21" t="s">
        <v>150</v>
      </c>
      <c r="C123" s="58"/>
      <c r="D123" s="49"/>
      <c r="E123" s="59"/>
      <c r="F123" s="41"/>
    </row>
    <row r="124" spans="1:6" ht="21" hidden="1">
      <c r="A124" s="18"/>
      <c r="B124" s="21" t="s">
        <v>314</v>
      </c>
      <c r="C124" s="58"/>
      <c r="D124" s="49"/>
      <c r="E124" s="59"/>
      <c r="F124" s="41"/>
    </row>
    <row r="125" spans="1:6" ht="21" hidden="1">
      <c r="A125" s="18"/>
      <c r="B125" s="21" t="s">
        <v>152</v>
      </c>
      <c r="C125" s="58"/>
      <c r="D125" s="49"/>
      <c r="E125" s="59"/>
      <c r="F125" s="41"/>
    </row>
    <row r="126" spans="1:6" ht="21" hidden="1">
      <c r="A126" s="18"/>
      <c r="B126" s="21" t="s">
        <v>153</v>
      </c>
      <c r="C126" s="58"/>
      <c r="D126" s="49"/>
      <c r="E126" s="59"/>
      <c r="F126" s="41"/>
    </row>
    <row r="127" spans="1:6" ht="21" hidden="1">
      <c r="A127" s="18"/>
      <c r="B127" s="21" t="s">
        <v>154</v>
      </c>
      <c r="C127" s="58"/>
      <c r="D127" s="49"/>
      <c r="E127" s="59"/>
      <c r="F127" s="41"/>
    </row>
    <row r="128" spans="1:6" ht="21" hidden="1">
      <c r="A128" s="18"/>
      <c r="B128" s="21" t="s">
        <v>155</v>
      </c>
      <c r="C128" s="58"/>
      <c r="D128" s="49"/>
      <c r="E128" s="59"/>
      <c r="F128" s="41"/>
    </row>
    <row r="129" spans="1:6" ht="21" hidden="1">
      <c r="A129" s="18"/>
      <c r="B129" s="21" t="s">
        <v>156</v>
      </c>
      <c r="C129" s="58"/>
      <c r="D129" s="49"/>
      <c r="E129" s="59"/>
      <c r="F129" s="41"/>
    </row>
    <row r="130" spans="1:6" ht="21" hidden="1">
      <c r="A130" s="18"/>
      <c r="B130" s="21"/>
      <c r="C130" s="58"/>
      <c r="D130" s="49"/>
      <c r="E130" s="59"/>
      <c r="F130" s="41"/>
    </row>
    <row r="131" spans="1:6" ht="27.75" hidden="1">
      <c r="A131" s="18"/>
      <c r="B131" s="62" t="s">
        <v>290</v>
      </c>
      <c r="C131" s="58"/>
      <c r="D131" s="49"/>
      <c r="E131" s="59"/>
      <c r="F131" s="41"/>
    </row>
    <row r="132" spans="1:6" ht="21" hidden="1">
      <c r="A132" s="18"/>
      <c r="B132" s="21" t="s">
        <v>315</v>
      </c>
      <c r="C132" s="58"/>
      <c r="D132" s="49"/>
      <c r="E132" s="59"/>
      <c r="F132" s="41"/>
    </row>
    <row r="133" spans="1:6" ht="21" hidden="1">
      <c r="A133" s="18"/>
      <c r="B133" s="21" t="s">
        <v>158</v>
      </c>
      <c r="C133" s="58"/>
      <c r="D133" s="49"/>
      <c r="E133" s="59"/>
      <c r="F133" s="41"/>
    </row>
    <row r="134" spans="1:6" ht="21" hidden="1">
      <c r="A134" s="18"/>
      <c r="B134" s="21"/>
      <c r="C134" s="58"/>
      <c r="D134" s="49"/>
      <c r="E134" s="59"/>
      <c r="F134" s="41"/>
    </row>
    <row r="135" spans="1:6" ht="27.75" hidden="1">
      <c r="A135" s="18"/>
      <c r="B135" s="63" t="s">
        <v>305</v>
      </c>
      <c r="C135" s="58"/>
      <c r="D135" s="49"/>
      <c r="E135" s="59"/>
      <c r="F135" s="41"/>
    </row>
    <row r="136" spans="1:6" ht="21" hidden="1">
      <c r="A136" s="18"/>
      <c r="B136" s="21" t="s">
        <v>159</v>
      </c>
      <c r="C136" s="58"/>
      <c r="D136" s="49"/>
      <c r="E136" s="59"/>
      <c r="F136" s="41"/>
    </row>
    <row r="137" spans="1:6" ht="21" hidden="1">
      <c r="A137" s="18"/>
      <c r="B137" s="21" t="s">
        <v>160</v>
      </c>
      <c r="C137" s="58"/>
      <c r="D137" s="49"/>
      <c r="E137" s="59"/>
      <c r="F137" s="41"/>
    </row>
    <row r="138" spans="1:6" ht="21" hidden="1">
      <c r="A138" s="18"/>
      <c r="B138" s="21" t="s">
        <v>161</v>
      </c>
      <c r="C138" s="58"/>
      <c r="D138" s="49"/>
      <c r="E138" s="59"/>
      <c r="F138" s="41"/>
    </row>
    <row r="139" spans="1:6" ht="21" hidden="1">
      <c r="A139" s="18"/>
      <c r="B139" s="21" t="s">
        <v>162</v>
      </c>
      <c r="C139" s="58"/>
      <c r="D139" s="49"/>
      <c r="E139" s="59"/>
      <c r="F139" s="41"/>
    </row>
    <row r="140" spans="1:6" ht="21" hidden="1">
      <c r="A140" s="18"/>
      <c r="B140" s="21" t="s">
        <v>163</v>
      </c>
      <c r="C140" s="58"/>
      <c r="D140" s="49"/>
      <c r="E140" s="59"/>
      <c r="F140" s="41"/>
    </row>
    <row r="141" spans="1:6" ht="21" hidden="1">
      <c r="A141" s="18"/>
      <c r="B141" s="21" t="s">
        <v>164</v>
      </c>
      <c r="C141" s="58"/>
      <c r="D141" s="49"/>
      <c r="E141" s="59"/>
      <c r="F141" s="41"/>
    </row>
    <row r="142" spans="1:6" ht="21" hidden="1">
      <c r="A142" s="18"/>
      <c r="B142" s="21" t="s">
        <v>165</v>
      </c>
      <c r="C142" s="58"/>
      <c r="D142" s="49"/>
      <c r="E142" s="59"/>
      <c r="F142" s="41"/>
    </row>
    <row r="143" spans="1:6" ht="21" hidden="1">
      <c r="A143" s="18"/>
      <c r="B143" s="21" t="s">
        <v>166</v>
      </c>
      <c r="C143" s="58"/>
      <c r="D143" s="49"/>
      <c r="E143" s="59"/>
      <c r="F143" s="41"/>
    </row>
    <row r="144" spans="1:6" ht="21" hidden="1">
      <c r="A144" s="18"/>
      <c r="B144" s="21" t="s">
        <v>167</v>
      </c>
      <c r="C144" s="58"/>
      <c r="D144" s="49"/>
      <c r="E144" s="59"/>
      <c r="F144" s="41"/>
    </row>
    <row r="145" spans="1:6" ht="21" hidden="1">
      <c r="A145" s="18"/>
      <c r="B145" s="21" t="s">
        <v>155</v>
      </c>
      <c r="C145" s="58"/>
      <c r="D145" s="49"/>
      <c r="E145" s="59"/>
      <c r="F145" s="41"/>
    </row>
    <row r="146" spans="1:6" ht="21" hidden="1">
      <c r="A146" s="18"/>
      <c r="B146" s="21" t="s">
        <v>168</v>
      </c>
      <c r="C146" s="58"/>
      <c r="D146" s="49"/>
      <c r="E146" s="59"/>
      <c r="F146" s="41"/>
    </row>
    <row r="147" spans="1:6" ht="21" hidden="1">
      <c r="A147" s="18"/>
      <c r="B147" s="21"/>
      <c r="C147" s="58"/>
      <c r="D147" s="49"/>
      <c r="E147" s="59"/>
      <c r="F147" s="41"/>
    </row>
    <row r="148" spans="1:6" ht="27.75" hidden="1">
      <c r="A148" s="18"/>
      <c r="B148" s="61" t="s">
        <v>301</v>
      </c>
      <c r="C148" s="58"/>
      <c r="D148" s="49"/>
      <c r="E148" s="59"/>
      <c r="F148" s="41"/>
    </row>
    <row r="149" spans="1:6" ht="21" hidden="1">
      <c r="A149" s="18"/>
      <c r="B149" s="21" t="s">
        <v>169</v>
      </c>
      <c r="C149" s="58"/>
      <c r="D149" s="49"/>
      <c r="E149" s="59"/>
      <c r="F149" s="41"/>
    </row>
    <row r="150" spans="1:6" ht="21" hidden="1">
      <c r="A150" s="18"/>
      <c r="B150" s="21" t="s">
        <v>170</v>
      </c>
      <c r="C150" s="58"/>
      <c r="D150" s="49"/>
      <c r="E150" s="59"/>
      <c r="F150" s="41"/>
    </row>
    <row r="151" spans="1:6" ht="21" hidden="1">
      <c r="A151" s="18"/>
      <c r="B151" s="21" t="s">
        <v>171</v>
      </c>
      <c r="C151" s="58"/>
      <c r="D151" s="49"/>
      <c r="E151" s="59"/>
      <c r="F151" s="41"/>
    </row>
    <row r="152" spans="1:6" ht="21" hidden="1">
      <c r="A152" s="18"/>
      <c r="B152" s="21" t="s">
        <v>316</v>
      </c>
      <c r="C152" s="58"/>
      <c r="D152" s="49"/>
      <c r="E152" s="59"/>
      <c r="F152" s="41"/>
    </row>
    <row r="153" spans="1:6" ht="21" hidden="1">
      <c r="A153" s="18"/>
      <c r="B153" s="21" t="s">
        <v>173</v>
      </c>
      <c r="C153" s="58"/>
      <c r="D153" s="49"/>
      <c r="E153" s="59"/>
      <c r="F153" s="41"/>
    </row>
    <row r="154" spans="1:6" ht="21" hidden="1">
      <c r="A154" s="18"/>
      <c r="B154" s="21" t="s">
        <v>174</v>
      </c>
      <c r="C154" s="58"/>
      <c r="D154" s="49"/>
      <c r="E154" s="59"/>
      <c r="F154" s="41"/>
    </row>
    <row r="155" spans="1:6" ht="21" hidden="1">
      <c r="A155" s="18"/>
      <c r="B155" s="21" t="s">
        <v>175</v>
      </c>
      <c r="C155" s="58"/>
      <c r="D155" s="49"/>
      <c r="E155" s="59"/>
      <c r="F155" s="41"/>
    </row>
    <row r="156" spans="1:6" ht="21" hidden="1">
      <c r="A156" s="18"/>
      <c r="B156" s="21" t="s">
        <v>176</v>
      </c>
      <c r="C156" s="58"/>
      <c r="D156" s="49"/>
      <c r="E156" s="59"/>
      <c r="F156" s="41"/>
    </row>
    <row r="157" spans="1:6" ht="27.75" hidden="1">
      <c r="A157" s="18"/>
      <c r="B157" s="61" t="s">
        <v>12</v>
      </c>
      <c r="C157" s="58"/>
      <c r="D157" s="49"/>
      <c r="E157" s="59"/>
      <c r="F157" s="41"/>
    </row>
    <row r="158" spans="1:6" ht="21" hidden="1">
      <c r="A158" s="18"/>
      <c r="B158" s="21" t="s">
        <v>177</v>
      </c>
      <c r="C158" s="58"/>
      <c r="D158" s="49"/>
      <c r="E158" s="59"/>
      <c r="F158" s="41"/>
    </row>
    <row r="159" spans="1:6" ht="21" hidden="1">
      <c r="A159" s="18"/>
      <c r="B159" s="21" t="s">
        <v>178</v>
      </c>
      <c r="C159" s="58"/>
      <c r="D159" s="49"/>
      <c r="E159" s="59"/>
      <c r="F159" s="41"/>
    </row>
    <row r="160" spans="1:6" ht="21" hidden="1">
      <c r="A160" s="18"/>
      <c r="B160" s="21" t="s">
        <v>179</v>
      </c>
      <c r="C160" s="58"/>
      <c r="D160" s="49"/>
      <c r="E160" s="59"/>
      <c r="F160" s="41"/>
    </row>
    <row r="161" spans="1:6" ht="21" hidden="1">
      <c r="A161" s="18"/>
      <c r="B161" s="21" t="s">
        <v>180</v>
      </c>
      <c r="C161" s="58"/>
      <c r="D161" s="49"/>
      <c r="E161" s="59"/>
      <c r="F161" s="41"/>
    </row>
    <row r="162" spans="1:6" ht="21" hidden="1">
      <c r="A162" s="18"/>
      <c r="B162" s="21" t="s">
        <v>181</v>
      </c>
      <c r="C162" s="58"/>
      <c r="D162" s="49"/>
      <c r="E162" s="59"/>
      <c r="F162" s="41"/>
    </row>
    <row r="163" spans="1:6" ht="21" hidden="1">
      <c r="A163" s="18"/>
      <c r="B163" s="21" t="s">
        <v>182</v>
      </c>
      <c r="C163" s="58"/>
      <c r="D163" s="49"/>
      <c r="E163" s="59"/>
      <c r="F163" s="41"/>
    </row>
    <row r="164" spans="1:6" ht="21" hidden="1">
      <c r="A164" s="18"/>
      <c r="B164" s="21" t="s">
        <v>183</v>
      </c>
      <c r="C164" s="58"/>
      <c r="D164" s="49"/>
      <c r="E164" s="59"/>
      <c r="F164" s="41"/>
    </row>
    <row r="165" spans="1:6" ht="21" hidden="1">
      <c r="A165" s="18"/>
      <c r="B165" s="21" t="s">
        <v>184</v>
      </c>
      <c r="C165" s="58"/>
      <c r="D165" s="49"/>
      <c r="E165" s="59"/>
      <c r="F165" s="41"/>
    </row>
    <row r="166" spans="1:6" ht="21" hidden="1">
      <c r="A166" s="18"/>
      <c r="B166" s="21" t="s">
        <v>185</v>
      </c>
      <c r="C166" s="58"/>
      <c r="D166" s="49"/>
      <c r="E166" s="59"/>
      <c r="F166" s="41"/>
    </row>
    <row r="167" spans="1:6" ht="21" hidden="1">
      <c r="A167" s="18"/>
      <c r="B167" s="21" t="s">
        <v>186</v>
      </c>
      <c r="C167" s="58"/>
      <c r="D167" s="49"/>
      <c r="E167" s="59"/>
      <c r="F167" s="41"/>
    </row>
    <row r="168" spans="1:6" ht="21" hidden="1">
      <c r="A168" s="18"/>
      <c r="B168" s="21" t="s">
        <v>187</v>
      </c>
      <c r="C168" s="58"/>
      <c r="D168" s="49"/>
      <c r="E168" s="59"/>
      <c r="F168" s="41"/>
    </row>
    <row r="169" spans="1:6" ht="21" hidden="1">
      <c r="A169" s="18"/>
      <c r="B169" s="21" t="s">
        <v>188</v>
      </c>
      <c r="C169" s="58"/>
      <c r="D169" s="49"/>
      <c r="E169" s="59"/>
      <c r="F169" s="41"/>
    </row>
    <row r="170" spans="1:6" ht="21" hidden="1">
      <c r="A170" s="18"/>
      <c r="B170" s="21" t="s">
        <v>189</v>
      </c>
      <c r="C170" s="58"/>
      <c r="D170" s="49"/>
      <c r="E170" s="59"/>
      <c r="F170" s="41"/>
    </row>
    <row r="171" spans="1:6" ht="21" hidden="1">
      <c r="A171" s="18"/>
      <c r="B171" s="21" t="s">
        <v>190</v>
      </c>
      <c r="C171" s="58"/>
      <c r="D171" s="49"/>
      <c r="E171" s="59"/>
      <c r="F171" s="41"/>
    </row>
    <row r="172" spans="1:6" ht="21" hidden="1">
      <c r="A172" s="18"/>
      <c r="B172" s="21" t="s">
        <v>191</v>
      </c>
      <c r="C172" s="58"/>
      <c r="D172" s="49"/>
      <c r="E172" s="59"/>
      <c r="F172" s="41"/>
    </row>
    <row r="173" spans="1:6" ht="21" hidden="1">
      <c r="A173" s="18"/>
      <c r="B173" s="21" t="s">
        <v>192</v>
      </c>
      <c r="C173" s="58"/>
      <c r="D173" s="49"/>
      <c r="E173" s="59"/>
      <c r="F173" s="41"/>
    </row>
    <row r="174" spans="1:6" ht="21" hidden="1">
      <c r="A174" s="18"/>
      <c r="B174" s="21" t="s">
        <v>193</v>
      </c>
      <c r="C174" s="58"/>
      <c r="D174" s="49"/>
      <c r="E174" s="59"/>
      <c r="F174" s="41"/>
    </row>
    <row r="175" spans="1:6" ht="21" hidden="1">
      <c r="A175" s="18"/>
      <c r="B175" s="21" t="s">
        <v>194</v>
      </c>
      <c r="C175" s="58"/>
      <c r="D175" s="49"/>
      <c r="E175" s="59"/>
      <c r="F175" s="41"/>
    </row>
    <row r="176" spans="1:6" ht="21" hidden="1">
      <c r="A176" s="18"/>
      <c r="B176" s="21" t="s">
        <v>195</v>
      </c>
      <c r="C176" s="58"/>
      <c r="D176" s="49"/>
      <c r="E176" s="59"/>
      <c r="F176" s="41"/>
    </row>
    <row r="177" spans="1:6" ht="21" hidden="1">
      <c r="A177" s="18"/>
      <c r="B177" s="21" t="s">
        <v>196</v>
      </c>
      <c r="C177" s="58"/>
      <c r="D177" s="49"/>
      <c r="E177" s="59"/>
      <c r="F177" s="41"/>
    </row>
    <row r="178" spans="1:6" ht="21" hidden="1">
      <c r="A178" s="18"/>
      <c r="B178" s="21" t="s">
        <v>197</v>
      </c>
      <c r="C178" s="58"/>
      <c r="D178" s="49"/>
      <c r="E178" s="59"/>
      <c r="F178" s="41"/>
    </row>
    <row r="179" spans="1:6" ht="21" hidden="1">
      <c r="A179" s="18"/>
      <c r="B179" s="21" t="s">
        <v>198</v>
      </c>
      <c r="C179" s="58"/>
      <c r="D179" s="49"/>
      <c r="E179" s="59"/>
      <c r="F179" s="41"/>
    </row>
    <row r="180" spans="1:6" ht="21" hidden="1">
      <c r="A180" s="18"/>
      <c r="B180" s="21" t="s">
        <v>199</v>
      </c>
      <c r="C180" s="71"/>
      <c r="D180" s="49"/>
      <c r="E180" s="59"/>
      <c r="F180" s="41"/>
    </row>
    <row r="181" spans="1:6" ht="21" hidden="1">
      <c r="A181" s="18"/>
      <c r="B181" s="21" t="s">
        <v>317</v>
      </c>
      <c r="C181" s="58"/>
      <c r="D181" s="49"/>
      <c r="E181" s="59"/>
      <c r="F181" s="41"/>
    </row>
    <row r="182" spans="1:6" ht="21" hidden="1">
      <c r="A182" s="18"/>
      <c r="B182" s="21" t="s">
        <v>201</v>
      </c>
      <c r="C182" s="71"/>
      <c r="D182" s="49"/>
      <c r="E182" s="59"/>
      <c r="F182" s="41"/>
    </row>
    <row r="183" spans="1:6" ht="21" hidden="1">
      <c r="A183" s="18"/>
      <c r="B183" s="21"/>
      <c r="C183" s="58">
        <f>[1]وطنية!C183+[1]عراقية!C183+[1]اعادة!C183</f>
        <v>195286292</v>
      </c>
      <c r="D183" s="49"/>
      <c r="E183" s="59"/>
      <c r="F183" s="41"/>
    </row>
    <row r="184" spans="1:6" ht="21" hidden="1">
      <c r="A184" s="18"/>
      <c r="B184" s="21"/>
      <c r="C184" s="58"/>
      <c r="D184" s="49"/>
      <c r="E184" s="59"/>
      <c r="F184" s="41"/>
    </row>
    <row r="185" spans="1:6" ht="21" hidden="1">
      <c r="A185" s="18"/>
      <c r="B185" s="21" t="s">
        <v>202</v>
      </c>
      <c r="C185" s="58"/>
      <c r="D185" s="49"/>
      <c r="E185" s="59">
        <f>C183-C189</f>
        <v>66717594</v>
      </c>
      <c r="F185" s="41"/>
    </row>
    <row r="186" spans="1:6" ht="21" hidden="1">
      <c r="A186" s="18"/>
      <c r="B186" s="21" t="s">
        <v>203</v>
      </c>
      <c r="C186" s="72"/>
      <c r="D186" s="49"/>
      <c r="E186" s="59"/>
      <c r="F186" s="41"/>
    </row>
    <row r="187" spans="1:6" ht="21" hidden="1">
      <c r="A187" s="18"/>
      <c r="B187" s="21" t="s">
        <v>204</v>
      </c>
      <c r="C187" s="72"/>
      <c r="D187" s="49"/>
      <c r="E187" s="59"/>
      <c r="F187" s="41"/>
    </row>
    <row r="188" spans="1:6" ht="21" hidden="1">
      <c r="A188" s="18"/>
      <c r="B188" s="21" t="s">
        <v>205</v>
      </c>
      <c r="C188" s="58"/>
      <c r="D188" s="49"/>
      <c r="E188" s="59"/>
      <c r="F188" s="41"/>
    </row>
    <row r="189" spans="1:6" ht="21" hidden="1">
      <c r="A189" s="18"/>
      <c r="B189" s="21"/>
      <c r="C189" s="58">
        <f>[1]وطنية!C189+[1]عراقية!C189+[1]اعادة!C189</f>
        <v>128568698</v>
      </c>
      <c r="D189" s="49"/>
      <c r="E189" s="59"/>
      <c r="F189" s="41"/>
    </row>
    <row r="190" spans="1:6" ht="21" hidden="1">
      <c r="A190" s="18"/>
      <c r="B190" s="21"/>
      <c r="C190" s="58"/>
      <c r="D190" s="49"/>
      <c r="E190" s="59"/>
      <c r="F190" s="41"/>
    </row>
    <row r="191" spans="1:6" ht="21" hidden="1">
      <c r="A191" s="18"/>
      <c r="B191" s="21"/>
      <c r="C191" s="58"/>
      <c r="D191" s="49"/>
      <c r="E191" s="59"/>
      <c r="F191" s="41"/>
    </row>
    <row r="192" spans="1:6" ht="27.75" hidden="1">
      <c r="A192" s="18"/>
      <c r="B192" s="61" t="s">
        <v>14</v>
      </c>
      <c r="C192" s="58"/>
      <c r="D192" s="49"/>
      <c r="E192" s="59"/>
      <c r="F192" s="41"/>
    </row>
    <row r="193" spans="1:6" ht="21" hidden="1">
      <c r="A193" s="18"/>
      <c r="B193" s="21" t="s">
        <v>206</v>
      </c>
      <c r="C193" s="71"/>
      <c r="D193" s="49"/>
      <c r="E193" s="59"/>
      <c r="F193" s="41"/>
    </row>
    <row r="194" spans="1:6" ht="21" hidden="1">
      <c r="A194" s="18"/>
      <c r="B194" s="21" t="s">
        <v>207</v>
      </c>
      <c r="C194" s="58"/>
      <c r="D194" s="49"/>
      <c r="E194" s="59"/>
      <c r="F194" s="41"/>
    </row>
    <row r="195" spans="1:6" ht="21" hidden="1">
      <c r="A195" s="18"/>
      <c r="B195" s="21" t="s">
        <v>208</v>
      </c>
      <c r="C195" s="71"/>
      <c r="D195" s="49"/>
      <c r="E195" s="59"/>
      <c r="F195" s="41"/>
    </row>
    <row r="196" spans="1:6" ht="21" hidden="1">
      <c r="A196" s="18"/>
      <c r="B196" s="21" t="s">
        <v>209</v>
      </c>
      <c r="C196" s="58"/>
      <c r="D196" s="49"/>
      <c r="E196" s="59"/>
      <c r="F196" s="41"/>
    </row>
    <row r="197" spans="1:6" ht="21" hidden="1">
      <c r="A197" s="18"/>
      <c r="B197" s="21" t="s">
        <v>210</v>
      </c>
      <c r="C197" s="58"/>
      <c r="D197" s="49"/>
      <c r="E197" s="59"/>
      <c r="F197" s="41"/>
    </row>
    <row r="198" spans="1:6" ht="21" hidden="1">
      <c r="A198" s="18"/>
      <c r="B198" s="21" t="s">
        <v>211</v>
      </c>
      <c r="C198" s="58"/>
      <c r="D198" s="49"/>
      <c r="E198" s="59"/>
      <c r="F198" s="41"/>
    </row>
    <row r="199" spans="1:6" ht="21" hidden="1">
      <c r="A199" s="18"/>
      <c r="B199" s="21" t="s">
        <v>212</v>
      </c>
      <c r="C199" s="58"/>
      <c r="D199" s="49"/>
      <c r="E199" s="59"/>
      <c r="F199" s="41"/>
    </row>
    <row r="200" spans="1:6" ht="21" hidden="1">
      <c r="A200" s="18"/>
      <c r="B200" s="21" t="s">
        <v>213</v>
      </c>
      <c r="C200" s="58"/>
      <c r="D200" s="49"/>
      <c r="E200" s="59"/>
      <c r="F200" s="41"/>
    </row>
    <row r="201" spans="1:6" ht="21" hidden="1">
      <c r="A201" s="18"/>
      <c r="B201" s="21" t="s">
        <v>214</v>
      </c>
      <c r="C201" s="58"/>
      <c r="D201" s="49"/>
      <c r="E201" s="59"/>
      <c r="F201" s="41"/>
    </row>
    <row r="202" spans="1:6" ht="21" hidden="1">
      <c r="A202" s="18"/>
      <c r="B202" s="21" t="s">
        <v>215</v>
      </c>
      <c r="C202" s="58"/>
      <c r="D202" s="49"/>
      <c r="E202" s="59"/>
      <c r="F202" s="41"/>
    </row>
    <row r="203" spans="1:6" ht="21" hidden="1">
      <c r="A203" s="18"/>
      <c r="B203" s="21" t="s">
        <v>216</v>
      </c>
      <c r="C203" s="58"/>
      <c r="D203" s="49"/>
      <c r="E203" s="59"/>
      <c r="F203" s="41"/>
    </row>
    <row r="204" spans="1:6" ht="21" hidden="1">
      <c r="A204" s="18"/>
      <c r="B204" s="21" t="s">
        <v>217</v>
      </c>
      <c r="C204" s="58"/>
      <c r="D204" s="49"/>
      <c r="E204" s="59"/>
      <c r="F204" s="41"/>
    </row>
    <row r="205" spans="1:6" ht="21" hidden="1">
      <c r="A205" s="18"/>
      <c r="B205" s="21" t="s">
        <v>218</v>
      </c>
      <c r="C205" s="58"/>
      <c r="D205" s="49"/>
      <c r="E205" s="59"/>
      <c r="F205" s="41"/>
    </row>
    <row r="206" spans="1:6" ht="21" hidden="1">
      <c r="A206" s="18"/>
      <c r="B206" s="21" t="s">
        <v>219</v>
      </c>
      <c r="C206" s="58"/>
      <c r="D206" s="49"/>
      <c r="E206" s="59"/>
      <c r="F206" s="41"/>
    </row>
    <row r="207" spans="1:6" ht="21" hidden="1">
      <c r="A207" s="18"/>
      <c r="B207" s="21"/>
      <c r="C207" s="58"/>
      <c r="D207" s="49"/>
      <c r="E207" s="59"/>
      <c r="F207" s="41"/>
    </row>
    <row r="208" spans="1:6" ht="21" hidden="1">
      <c r="A208" s="18"/>
      <c r="B208" s="21"/>
      <c r="C208" s="58"/>
      <c r="D208" s="49"/>
      <c r="E208" s="59"/>
      <c r="F208" s="41"/>
    </row>
    <row r="209" spans="1:6" ht="27.75" hidden="1">
      <c r="A209" s="18"/>
      <c r="B209" s="61" t="s">
        <v>318</v>
      </c>
      <c r="C209" s="58"/>
      <c r="D209" s="49"/>
      <c r="E209" s="59"/>
      <c r="F209" s="41"/>
    </row>
    <row r="210" spans="1:6" ht="21" hidden="1">
      <c r="A210" s="18"/>
      <c r="B210" s="21" t="s">
        <v>220</v>
      </c>
      <c r="C210" s="58"/>
      <c r="D210" s="49"/>
      <c r="E210" s="59"/>
      <c r="F210" s="41"/>
    </row>
    <row r="211" spans="1:6" ht="21" hidden="1">
      <c r="A211" s="18"/>
      <c r="B211" s="21" t="s">
        <v>221</v>
      </c>
      <c r="C211" s="58"/>
      <c r="D211" s="49"/>
      <c r="E211" s="59"/>
      <c r="F211" s="41"/>
    </row>
    <row r="212" spans="1:6" ht="21" hidden="1">
      <c r="A212" s="18"/>
      <c r="B212" s="21" t="s">
        <v>222</v>
      </c>
      <c r="C212" s="58"/>
      <c r="D212" s="49"/>
      <c r="E212" s="59"/>
      <c r="F212" s="41"/>
    </row>
    <row r="213" spans="1:6" ht="21" hidden="1">
      <c r="A213" s="18"/>
      <c r="B213" s="21" t="s">
        <v>223</v>
      </c>
      <c r="C213" s="58"/>
      <c r="D213" s="49"/>
      <c r="E213" s="59"/>
      <c r="F213" s="41"/>
    </row>
    <row r="214" spans="1:6" ht="21" hidden="1">
      <c r="A214" s="18"/>
      <c r="B214" s="21" t="s">
        <v>224</v>
      </c>
      <c r="C214" s="58"/>
      <c r="D214" s="49"/>
      <c r="E214" s="59"/>
      <c r="F214" s="41"/>
    </row>
    <row r="215" spans="1:6" ht="21" hidden="1">
      <c r="A215" s="18"/>
      <c r="B215" s="21" t="s">
        <v>319</v>
      </c>
      <c r="C215" s="71"/>
      <c r="D215" s="49"/>
      <c r="E215" s="59"/>
      <c r="F215" s="41"/>
    </row>
    <row r="216" spans="1:6" ht="21" hidden="1">
      <c r="A216" s="18"/>
      <c r="B216" s="21" t="s">
        <v>226</v>
      </c>
      <c r="C216" s="72"/>
      <c r="D216" s="49"/>
      <c r="E216" s="59"/>
      <c r="F216" s="41"/>
    </row>
    <row r="217" spans="1:6" ht="21" hidden="1">
      <c r="A217" s="18"/>
      <c r="B217" s="21"/>
      <c r="C217" s="58"/>
      <c r="D217" s="49"/>
      <c r="E217" s="59"/>
      <c r="F217" s="41"/>
    </row>
    <row r="218" spans="1:6" ht="27.75" hidden="1">
      <c r="A218" s="18"/>
      <c r="B218" s="61" t="s">
        <v>278</v>
      </c>
      <c r="C218" s="58"/>
      <c r="D218" s="49"/>
      <c r="E218" s="59"/>
      <c r="F218" s="41"/>
    </row>
    <row r="219" spans="1:6" ht="21" hidden="1">
      <c r="A219" s="18"/>
      <c r="B219" s="21" t="s">
        <v>227</v>
      </c>
      <c r="C219" s="58">
        <v>9470175</v>
      </c>
      <c r="D219" s="49"/>
      <c r="E219" s="59"/>
      <c r="F219" s="41"/>
    </row>
    <row r="220" spans="1:6" ht="21" hidden="1">
      <c r="A220" s="18"/>
      <c r="B220" s="21" t="s">
        <v>228</v>
      </c>
      <c r="C220" s="58">
        <f>[1]وطنية!C220+[1]عراقية!C220+[1]اعادة!C220</f>
        <v>0</v>
      </c>
      <c r="D220" s="49"/>
      <c r="E220" s="59"/>
      <c r="F220" s="41"/>
    </row>
    <row r="221" spans="1:6" ht="21" hidden="1">
      <c r="A221" s="18"/>
      <c r="B221" s="21" t="s">
        <v>229</v>
      </c>
      <c r="C221" s="58">
        <f>[1]وطنية!C221+[1]عراقية!C221+[1]اعادة!C221</f>
        <v>2513576</v>
      </c>
      <c r="D221" s="49"/>
      <c r="E221" s="59"/>
      <c r="F221" s="41"/>
    </row>
    <row r="222" spans="1:6" ht="21" hidden="1">
      <c r="A222" s="18"/>
      <c r="B222" s="21" t="s">
        <v>230</v>
      </c>
      <c r="C222" s="58">
        <f>[1]وطنية!C222+[1]عراقية!C222+[1]اعادة!C222</f>
        <v>41547</v>
      </c>
      <c r="D222" s="49"/>
      <c r="E222" s="59"/>
      <c r="F222" s="41"/>
    </row>
    <row r="223" spans="1:6" ht="21" hidden="1">
      <c r="A223" s="18"/>
      <c r="B223" s="21" t="s">
        <v>320</v>
      </c>
      <c r="C223" s="58">
        <v>660661</v>
      </c>
      <c r="D223" s="49"/>
      <c r="E223" s="59"/>
      <c r="F223" s="41"/>
    </row>
    <row r="224" spans="1:6" ht="21" hidden="1">
      <c r="A224" s="18"/>
      <c r="B224" s="21" t="s">
        <v>232</v>
      </c>
      <c r="C224" s="58">
        <v>220082</v>
      </c>
      <c r="D224" s="49"/>
      <c r="E224" s="59"/>
      <c r="F224" s="41"/>
    </row>
    <row r="225" spans="1:6" ht="21" hidden="1">
      <c r="A225" s="18"/>
      <c r="B225" s="21" t="s">
        <v>233</v>
      </c>
      <c r="C225" s="58"/>
      <c r="D225" s="49"/>
      <c r="E225" s="59"/>
      <c r="F225" s="41"/>
    </row>
    <row r="226" spans="1:6" ht="21" hidden="1">
      <c r="A226" s="18"/>
      <c r="B226" s="21" t="s">
        <v>234</v>
      </c>
      <c r="C226" s="58"/>
      <c r="D226" s="49"/>
      <c r="E226" s="59"/>
      <c r="F226" s="41"/>
    </row>
    <row r="227" spans="1:6" ht="21" hidden="1">
      <c r="A227" s="18"/>
      <c r="B227" s="21" t="s">
        <v>235</v>
      </c>
      <c r="C227" s="72"/>
      <c r="D227" s="49"/>
      <c r="E227" s="59"/>
      <c r="F227" s="41"/>
    </row>
    <row r="228" spans="1:6" ht="21" hidden="1">
      <c r="A228" s="18"/>
      <c r="B228" s="21" t="s">
        <v>236</v>
      </c>
      <c r="C228" s="58"/>
      <c r="D228" s="49"/>
      <c r="E228" s="59"/>
      <c r="F228" s="41"/>
    </row>
    <row r="229" spans="1:6" ht="21" hidden="1">
      <c r="A229" s="18"/>
      <c r="B229" s="21"/>
      <c r="C229" s="58"/>
      <c r="D229" s="49"/>
      <c r="E229" s="59"/>
      <c r="F229" s="41"/>
    </row>
    <row r="230" spans="1:6" ht="21" hidden="1">
      <c r="A230" s="18"/>
      <c r="B230" s="21"/>
      <c r="C230" s="58"/>
      <c r="D230" s="49"/>
      <c r="E230" s="59"/>
      <c r="F230" s="41"/>
    </row>
    <row r="231" spans="1:6" ht="27.75" hidden="1">
      <c r="A231" s="18"/>
      <c r="B231" s="61" t="s">
        <v>24</v>
      </c>
      <c r="C231" s="58"/>
      <c r="D231" s="49"/>
      <c r="E231" s="59"/>
      <c r="F231" s="41"/>
    </row>
    <row r="232" spans="1:6" ht="21" hidden="1">
      <c r="A232" s="18"/>
      <c r="B232" s="21" t="s">
        <v>237</v>
      </c>
      <c r="C232" s="58"/>
      <c r="D232" s="49"/>
      <c r="E232" s="59"/>
      <c r="F232" s="41"/>
    </row>
    <row r="233" spans="1:6" ht="21" hidden="1">
      <c r="A233" s="18"/>
      <c r="B233" s="21" t="s">
        <v>238</v>
      </c>
      <c r="C233" s="72"/>
      <c r="D233" s="49"/>
      <c r="E233" s="59"/>
      <c r="F233" s="41"/>
    </row>
    <row r="234" spans="1:6" ht="21" hidden="1">
      <c r="A234" s="18"/>
      <c r="B234" s="21" t="s">
        <v>239</v>
      </c>
      <c r="C234" s="58"/>
      <c r="D234" s="49"/>
      <c r="E234" s="59"/>
      <c r="F234" s="41"/>
    </row>
    <row r="235" spans="1:6" ht="21" hidden="1">
      <c r="A235" s="18"/>
      <c r="B235" s="21" t="s">
        <v>240</v>
      </c>
      <c r="C235" s="58"/>
      <c r="D235" s="49"/>
      <c r="E235" s="59"/>
      <c r="F235" s="41"/>
    </row>
    <row r="236" spans="1:6" ht="21" hidden="1">
      <c r="A236" s="18"/>
      <c r="B236" s="21" t="s">
        <v>241</v>
      </c>
      <c r="C236" s="58"/>
      <c r="D236" s="49"/>
      <c r="E236" s="59"/>
      <c r="F236" s="41"/>
    </row>
    <row r="237" spans="1:6" ht="21" hidden="1">
      <c r="A237" s="18"/>
      <c r="B237" s="21" t="s">
        <v>242</v>
      </c>
      <c r="C237" s="71"/>
      <c r="D237" s="49"/>
      <c r="E237" s="59"/>
      <c r="F237" s="41"/>
    </row>
    <row r="238" spans="1:6" ht="21" hidden="1">
      <c r="A238" s="18"/>
      <c r="B238" s="21" t="s">
        <v>243</v>
      </c>
      <c r="C238" s="58"/>
      <c r="D238" s="49"/>
      <c r="E238" s="59"/>
      <c r="F238" s="41"/>
    </row>
    <row r="239" spans="1:6" ht="21" hidden="1">
      <c r="A239" s="18"/>
      <c r="B239" s="21"/>
      <c r="C239" s="58"/>
      <c r="D239" s="49"/>
      <c r="E239" s="59"/>
      <c r="F239" s="41"/>
    </row>
    <row r="240" spans="1:6" ht="21" hidden="1">
      <c r="A240" s="18"/>
      <c r="B240" s="21"/>
      <c r="C240" s="58"/>
      <c r="D240" s="49"/>
      <c r="E240" s="59"/>
      <c r="F240" s="41"/>
    </row>
    <row r="241" spans="1:6" ht="27.75" hidden="1">
      <c r="A241" s="18"/>
      <c r="B241" s="61" t="s">
        <v>321</v>
      </c>
      <c r="C241" s="58"/>
      <c r="D241" s="49"/>
      <c r="E241" s="59"/>
      <c r="F241" s="41"/>
    </row>
    <row r="242" spans="1:6" ht="21" hidden="1">
      <c r="A242" s="18"/>
      <c r="B242" s="21" t="s">
        <v>322</v>
      </c>
      <c r="C242" s="71"/>
      <c r="D242" s="49"/>
      <c r="E242" s="59"/>
      <c r="F242" s="41"/>
    </row>
    <row r="243" spans="1:6" ht="21" hidden="1">
      <c r="A243" s="18"/>
      <c r="B243" s="21" t="s">
        <v>245</v>
      </c>
      <c r="C243" s="58"/>
      <c r="D243" s="49"/>
      <c r="E243" s="59"/>
      <c r="F243" s="41"/>
    </row>
    <row r="244" spans="1:6" ht="21" hidden="1">
      <c r="A244" s="18"/>
      <c r="B244" s="21" t="s">
        <v>320</v>
      </c>
      <c r="C244" s="58"/>
      <c r="D244" s="49"/>
      <c r="E244" s="59"/>
      <c r="F244" s="41"/>
    </row>
    <row r="245" spans="1:6" ht="21" hidden="1">
      <c r="A245" s="18"/>
      <c r="B245" s="21" t="s">
        <v>232</v>
      </c>
      <c r="C245" s="58"/>
      <c r="D245" s="49"/>
      <c r="E245" s="59"/>
      <c r="F245" s="41"/>
    </row>
    <row r="246" spans="1:6" ht="21" hidden="1">
      <c r="A246" s="18"/>
      <c r="B246" s="21" t="s">
        <v>323</v>
      </c>
      <c r="C246" s="58"/>
      <c r="D246" s="49"/>
      <c r="E246" s="59"/>
      <c r="F246" s="41"/>
    </row>
    <row r="247" spans="1:6" ht="21" hidden="1">
      <c r="A247" s="18"/>
      <c r="B247" s="21" t="s">
        <v>248</v>
      </c>
      <c r="C247" s="58">
        <v>5821375</v>
      </c>
      <c r="D247" s="49"/>
      <c r="E247" s="59"/>
      <c r="F247" s="41"/>
    </row>
    <row r="248" spans="1:6" ht="21" hidden="1">
      <c r="A248" s="18"/>
      <c r="B248" s="21" t="s">
        <v>324</v>
      </c>
      <c r="C248" s="58">
        <v>2828239</v>
      </c>
      <c r="D248" s="49"/>
      <c r="E248" s="59"/>
      <c r="F248" s="41"/>
    </row>
    <row r="249" spans="1:6" ht="21" hidden="1">
      <c r="A249" s="18"/>
      <c r="B249" s="21" t="s">
        <v>250</v>
      </c>
      <c r="C249" s="58">
        <v>1155003</v>
      </c>
      <c r="D249" s="49"/>
      <c r="E249" s="59"/>
      <c r="F249" s="41"/>
    </row>
    <row r="250" spans="1:6" ht="21" hidden="1">
      <c r="A250" s="18"/>
      <c r="B250" s="21"/>
      <c r="C250" s="58">
        <v>8842837</v>
      </c>
      <c r="D250" s="49"/>
      <c r="E250" s="59"/>
      <c r="F250" s="41"/>
    </row>
    <row r="251" spans="1:6" ht="27.75" hidden="1">
      <c r="A251" s="18"/>
      <c r="B251" s="61" t="s">
        <v>38</v>
      </c>
      <c r="C251" s="58"/>
      <c r="D251" s="49"/>
      <c r="E251" s="59"/>
      <c r="F251" s="41"/>
    </row>
    <row r="252" spans="1:6" ht="21" hidden="1">
      <c r="A252" s="18"/>
      <c r="B252" s="21" t="s">
        <v>251</v>
      </c>
      <c r="C252" s="58"/>
      <c r="D252" s="49"/>
      <c r="E252" s="59"/>
      <c r="F252" s="41"/>
    </row>
    <row r="253" spans="1:6" ht="21" hidden="1">
      <c r="A253" s="18"/>
      <c r="B253" s="21" t="s">
        <v>325</v>
      </c>
      <c r="C253" s="72"/>
      <c r="D253" s="49"/>
      <c r="E253" s="59"/>
      <c r="F253" s="41"/>
    </row>
    <row r="254" spans="1:6" ht="21" hidden="1">
      <c r="A254" s="18"/>
      <c r="B254" s="21" t="s">
        <v>326</v>
      </c>
      <c r="C254" s="58"/>
      <c r="D254" s="49"/>
      <c r="E254" s="59"/>
      <c r="F254" s="41"/>
    </row>
    <row r="255" spans="1:6" ht="21" hidden="1">
      <c r="A255" s="18"/>
      <c r="B255" s="21" t="s">
        <v>327</v>
      </c>
      <c r="C255" s="72">
        <v>6945575</v>
      </c>
      <c r="D255" s="49"/>
      <c r="E255" s="59"/>
      <c r="F255" s="41"/>
    </row>
    <row r="256" spans="1:6" ht="21" hidden="1">
      <c r="A256" s="18"/>
      <c r="B256" s="21" t="s">
        <v>328</v>
      </c>
      <c r="C256" s="72"/>
      <c r="D256" s="49"/>
      <c r="E256" s="59"/>
      <c r="F256" s="41"/>
    </row>
    <row r="257" spans="1:6" ht="21" hidden="1">
      <c r="A257" s="18"/>
      <c r="B257" s="21"/>
      <c r="C257" s="58"/>
      <c r="D257" s="49"/>
      <c r="E257" s="59"/>
      <c r="F257" s="41"/>
    </row>
    <row r="258" spans="1:6" ht="21" hidden="1">
      <c r="A258" s="18"/>
      <c r="B258" s="21"/>
      <c r="C258" s="58"/>
      <c r="D258" s="49"/>
      <c r="E258" s="59"/>
      <c r="F258" s="41"/>
    </row>
    <row r="259" spans="1:6" ht="27.75" hidden="1">
      <c r="A259" s="18"/>
      <c r="B259" s="63" t="s">
        <v>329</v>
      </c>
      <c r="C259" s="58"/>
      <c r="D259" s="49"/>
      <c r="E259" s="59"/>
      <c r="F259" s="41"/>
    </row>
    <row r="260" spans="1:6" ht="21" hidden="1">
      <c r="A260" s="18"/>
      <c r="B260" s="21" t="s">
        <v>256</v>
      </c>
      <c r="C260" s="58"/>
      <c r="D260" s="49"/>
      <c r="E260" s="59"/>
      <c r="F260" s="41"/>
    </row>
    <row r="261" spans="1:6" ht="21" hidden="1">
      <c r="A261" s="18"/>
      <c r="B261" s="21" t="s">
        <v>228</v>
      </c>
      <c r="C261" s="58"/>
      <c r="D261" s="49"/>
      <c r="E261" s="59"/>
      <c r="F261" s="41"/>
    </row>
    <row r="262" spans="1:6" ht="21" hidden="1">
      <c r="A262" s="18"/>
      <c r="B262" s="21" t="s">
        <v>230</v>
      </c>
      <c r="C262" s="58"/>
      <c r="D262" s="49"/>
      <c r="E262" s="59"/>
      <c r="F262" s="41"/>
    </row>
    <row r="263" spans="1:6" ht="21" hidden="1">
      <c r="A263" s="18"/>
      <c r="B263" s="21"/>
      <c r="C263" s="58"/>
      <c r="D263" s="49"/>
      <c r="E263" s="59"/>
      <c r="F263" s="41"/>
    </row>
    <row r="264" spans="1:6" ht="27.75" hidden="1">
      <c r="A264" s="18"/>
      <c r="B264" s="61" t="s">
        <v>330</v>
      </c>
      <c r="C264" s="58"/>
      <c r="D264" s="49"/>
      <c r="E264" s="59"/>
      <c r="F264" s="41"/>
    </row>
    <row r="265" spans="1:6" ht="21" hidden="1">
      <c r="A265" s="18"/>
      <c r="B265" s="21" t="s">
        <v>331</v>
      </c>
      <c r="C265" s="58"/>
      <c r="D265" s="49"/>
      <c r="E265" s="59"/>
      <c r="F265" s="41"/>
    </row>
    <row r="266" spans="1:6" ht="21" hidden="1">
      <c r="A266" s="18"/>
      <c r="B266" s="21" t="s">
        <v>258</v>
      </c>
      <c r="C266" s="58"/>
      <c r="D266" s="49"/>
      <c r="E266" s="59"/>
      <c r="F266" s="41"/>
    </row>
    <row r="267" spans="1:6" ht="21" hidden="1">
      <c r="A267" s="18"/>
      <c r="B267" s="21" t="s">
        <v>259</v>
      </c>
      <c r="C267" s="71"/>
      <c r="D267" s="49"/>
      <c r="E267" s="59"/>
      <c r="F267" s="41"/>
    </row>
    <row r="268" spans="1:6" ht="21" hidden="1">
      <c r="A268" s="18"/>
      <c r="B268" s="21" t="s">
        <v>260</v>
      </c>
      <c r="C268" s="58"/>
      <c r="D268" s="49"/>
      <c r="E268" s="59"/>
      <c r="F268" s="41"/>
    </row>
    <row r="269" spans="1:6" ht="21" hidden="1">
      <c r="A269" s="18"/>
      <c r="B269" s="21" t="s">
        <v>261</v>
      </c>
      <c r="C269" s="72"/>
      <c r="D269" s="49"/>
      <c r="E269" s="59"/>
      <c r="F269" s="41"/>
    </row>
    <row r="270" spans="1:6" ht="21" hidden="1">
      <c r="A270" s="18"/>
      <c r="B270" s="21" t="s">
        <v>178</v>
      </c>
      <c r="C270" s="58"/>
      <c r="D270" s="49"/>
      <c r="E270" s="59"/>
      <c r="F270" s="41"/>
    </row>
    <row r="271" spans="1:6" ht="21" hidden="1">
      <c r="A271" s="18"/>
      <c r="B271" s="21" t="s">
        <v>180</v>
      </c>
      <c r="C271" s="58"/>
      <c r="D271" s="49"/>
      <c r="E271" s="59"/>
      <c r="F271" s="41"/>
    </row>
    <row r="272" spans="1:6" ht="21" hidden="1">
      <c r="A272" s="18"/>
      <c r="B272" s="21" t="s">
        <v>262</v>
      </c>
      <c r="C272" s="71"/>
      <c r="D272" s="49"/>
      <c r="E272" s="59"/>
      <c r="F272" s="41"/>
    </row>
    <row r="273" spans="1:6" ht="21" hidden="1">
      <c r="A273" s="18"/>
      <c r="B273" s="21" t="s">
        <v>263</v>
      </c>
      <c r="C273" s="71"/>
      <c r="D273" s="49"/>
      <c r="E273" s="59"/>
      <c r="F273" s="41"/>
    </row>
    <row r="274" spans="1:6" ht="21" hidden="1">
      <c r="A274" s="18"/>
      <c r="B274" s="21"/>
      <c r="C274" s="58"/>
      <c r="D274" s="49"/>
      <c r="E274" s="59"/>
      <c r="F274" s="41"/>
    </row>
    <row r="275" spans="1:6" ht="27.75" hidden="1">
      <c r="A275" s="18"/>
      <c r="B275" s="63" t="s">
        <v>287</v>
      </c>
      <c r="C275" s="58"/>
      <c r="D275" s="49"/>
      <c r="E275" s="59"/>
      <c r="F275" s="41"/>
    </row>
    <row r="276" spans="1:6" ht="21" hidden="1">
      <c r="A276" s="18"/>
      <c r="B276" s="21"/>
      <c r="C276" s="58"/>
      <c r="D276" s="49"/>
      <c r="E276" s="59"/>
      <c r="F276" s="41"/>
    </row>
    <row r="277" spans="1:6" ht="21" hidden="1">
      <c r="A277" s="18"/>
      <c r="B277" s="21"/>
      <c r="C277" s="58"/>
      <c r="D277" s="49"/>
      <c r="E277" s="59"/>
      <c r="F277" s="41"/>
    </row>
    <row r="278" spans="1:6" ht="27.75" hidden="1">
      <c r="A278" s="18"/>
      <c r="B278" s="65" t="s">
        <v>264</v>
      </c>
      <c r="C278" s="58"/>
      <c r="D278" s="49"/>
      <c r="E278" s="59"/>
      <c r="F278" s="41"/>
    </row>
    <row r="279" spans="1:6" ht="21" hidden="1">
      <c r="A279" s="18"/>
      <c r="B279" s="21" t="s">
        <v>265</v>
      </c>
      <c r="C279" s="58"/>
      <c r="D279" s="49"/>
      <c r="E279" s="59"/>
      <c r="F279" s="41"/>
    </row>
    <row r="280" spans="1:6" ht="21" hidden="1">
      <c r="A280" s="18"/>
      <c r="B280" s="21" t="s">
        <v>266</v>
      </c>
      <c r="C280" s="58"/>
      <c r="D280" s="49"/>
      <c r="E280" s="59"/>
      <c r="F280" s="41"/>
    </row>
    <row r="281" spans="1:6" ht="21" hidden="1">
      <c r="A281" s="18"/>
      <c r="B281" s="21" t="s">
        <v>267</v>
      </c>
      <c r="C281" s="58"/>
      <c r="D281" s="49"/>
      <c r="E281" s="59"/>
      <c r="F281" s="41"/>
    </row>
    <row r="282" spans="1:6" ht="21" hidden="1">
      <c r="A282" s="18"/>
      <c r="B282" s="21" t="s">
        <v>268</v>
      </c>
      <c r="C282" s="58"/>
      <c r="D282" s="49"/>
      <c r="E282" s="59"/>
      <c r="F282" s="41"/>
    </row>
    <row r="283" spans="1:6" ht="21" hidden="1">
      <c r="A283" s="18"/>
      <c r="B283" s="21"/>
      <c r="C283" s="58"/>
      <c r="D283" s="49"/>
      <c r="E283" s="59"/>
      <c r="F283" s="41"/>
    </row>
    <row r="284" spans="1:6" ht="21" hidden="1">
      <c r="A284" s="18"/>
      <c r="B284" s="21"/>
      <c r="C284" s="58"/>
      <c r="D284" s="49"/>
      <c r="E284" s="59"/>
      <c r="F284" s="41">
        <f>F21+F25+F26</f>
        <v>33165409</v>
      </c>
    </row>
    <row r="285" spans="1:6" ht="21" hidden="1">
      <c r="A285" s="18"/>
      <c r="B285" s="21"/>
      <c r="C285" s="58"/>
      <c r="D285" s="49"/>
      <c r="E285" s="59">
        <f>F284-F20</f>
        <v>0</v>
      </c>
      <c r="F285" s="41"/>
    </row>
    <row r="286" spans="1:6" ht="21" hidden="1">
      <c r="A286" s="18"/>
      <c r="B286" s="21">
        <f>C18-F7</f>
        <v>0</v>
      </c>
      <c r="C286" s="58"/>
      <c r="D286" s="49"/>
      <c r="E286" s="59"/>
      <c r="F286" s="41"/>
    </row>
    <row r="287" spans="1:6" ht="21" hidden="1">
      <c r="A287" s="18"/>
      <c r="B287" s="21"/>
      <c r="C287" s="58"/>
      <c r="D287" s="49"/>
      <c r="E287" s="59"/>
      <c r="F287" s="41"/>
    </row>
    <row r="288" spans="1:6" ht="12.75" hidden="1"/>
    <row r="289" ht="12.75" hidden="1"/>
    <row r="290" ht="12.75" hidden="1"/>
    <row r="291" ht="12.75" hidden="1"/>
    <row r="292" ht="12.75" hidden="1"/>
    <row r="293" ht="12.75" hidden="1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spans="3:5" ht="12.75"/>
    <row r="306" spans="3:5" ht="12.75"/>
    <row r="307" spans="3:5" ht="12.75"/>
    <row r="308" spans="3:5" ht="12.75"/>
    <row r="309" spans="3:5" ht="12.75"/>
    <row r="310" spans="3:5" ht="12.75"/>
    <row r="311" spans="3:5" ht="12.75"/>
    <row r="312" spans="3:5" ht="12.75"/>
    <row r="315" spans="3:5" ht="17.25" customHeight="1">
      <c r="C315" s="75"/>
      <c r="E315" s="76"/>
    </row>
  </sheetData>
  <mergeCells count="18">
    <mergeCell ref="A36:B36"/>
    <mergeCell ref="A1:F1"/>
    <mergeCell ref="A2:B2"/>
    <mergeCell ref="A32:B32"/>
    <mergeCell ref="A33:B33"/>
    <mergeCell ref="A34:B34"/>
    <mergeCell ref="A48:B48"/>
    <mergeCell ref="A37:D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orizontalCentered="1" verticalCentered="1"/>
  <pageMargins left="0.5" right="0.5" top="0.7" bottom="0.7" header="0.75" footer="0.35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76"/>
  <sheetViews>
    <sheetView rightToLeft="1" tabSelected="1" topLeftCell="A4" workbookViewId="0">
      <selection activeCell="D6" sqref="D6"/>
    </sheetView>
  </sheetViews>
  <sheetFormatPr defaultRowHeight="17.45" customHeight="1"/>
  <cols>
    <col min="1" max="1" width="7.28515625" style="18" customWidth="1"/>
    <col min="2" max="2" width="40.140625" style="21" customWidth="1"/>
    <col min="3" max="3" width="14.140625" style="41" customWidth="1"/>
    <col min="4" max="4" width="8.5703125" style="18" customWidth="1"/>
    <col min="5" max="5" width="45.140625" style="21" customWidth="1"/>
    <col min="6" max="6" width="17.28515625" style="41" customWidth="1"/>
    <col min="7" max="7" width="16.7109375" style="18" bestFit="1" customWidth="1"/>
    <col min="8" max="8" width="9.140625" style="18"/>
    <col min="9" max="9" width="24" style="18" bestFit="1" customWidth="1"/>
    <col min="10" max="10" width="11.42578125" style="18" bestFit="1" customWidth="1"/>
    <col min="11" max="16384" width="9.140625" style="18"/>
  </cols>
  <sheetData>
    <row r="1" spans="1:10" ht="17.45" customHeight="1">
      <c r="A1" s="100" t="s">
        <v>332</v>
      </c>
      <c r="B1" s="100"/>
      <c r="C1" s="100"/>
      <c r="D1" s="100"/>
      <c r="E1" s="100"/>
      <c r="F1" s="100"/>
    </row>
    <row r="2" spans="1:10" ht="17.100000000000001" customHeight="1">
      <c r="A2" s="101" t="s">
        <v>355</v>
      </c>
      <c r="B2" s="101"/>
      <c r="C2" s="38"/>
      <c r="D2" s="38"/>
      <c r="E2" s="38"/>
      <c r="F2" s="38"/>
    </row>
    <row r="3" spans="1:10" ht="17.100000000000001" customHeight="1">
      <c r="A3" s="104"/>
      <c r="B3" s="104"/>
      <c r="D3" s="41"/>
      <c r="F3" s="42" t="s">
        <v>1</v>
      </c>
    </row>
    <row r="4" spans="1:10" ht="17.100000000000001" customHeight="1">
      <c r="A4" s="43" t="s">
        <v>270</v>
      </c>
      <c r="B4" s="44" t="s">
        <v>300</v>
      </c>
      <c r="C4" s="43" t="s">
        <v>4</v>
      </c>
      <c r="D4" s="43" t="s">
        <v>270</v>
      </c>
      <c r="E4" s="44" t="s">
        <v>3</v>
      </c>
      <c r="F4" s="45" t="s">
        <v>4</v>
      </c>
      <c r="G4" s="46"/>
    </row>
    <row r="5" spans="1:10" ht="17.100000000000001" customHeight="1">
      <c r="A5" s="15">
        <v>100</v>
      </c>
      <c r="B5" s="17" t="s">
        <v>5</v>
      </c>
      <c r="C5" s="47">
        <f>'[1]العراق الدولية'!C5+[1]الأخاء!C5+'[1]دار السلام'!C5+'[1]الشرق الأوسط'!C5+[1]الحمراء!C5+'[1]دار الثقة'!C5+[1]الخير!C5+[1]الأهلية!C5+[1]الأمين!C5+[1]المصير!C5+'[1]أور '!C5+[1]اليمامة!C5+[1]الأندلس!C5+[1]البادية!C5+[1]دلنيا!C5+'[1]دار الأمان'!C5+[1]الخليج!C5+'[1]كوردستان الدولي'!C5+[1]العالمية!C5+'[1]شط العرب'!C5+'[1]بيمة معلم'!C5+[1]الرهام!C5+'[1]الشرق للتأمين'!C5+[1]التضامن!C5+'[1]أرض الوطن'!C5</f>
        <v>200939884</v>
      </c>
      <c r="D5" s="15">
        <v>2700</v>
      </c>
      <c r="E5" s="48" t="s">
        <v>301</v>
      </c>
      <c r="F5" s="47">
        <f>'[1]العراق الدولية'!F5+[1]الأخاء!F5+'[1]دار السلام'!F5+'[1]الشرق الأوسط'!F5+[1]الحمراء!F5+'[1]دار الثقة'!F5+[1]الخير!F5+[1]الأهلية!F5+[1]الأمين!F5+[1]المصير!F5+'[1]أور '!F5+[1]اليمامة!F5+[1]الأندلس!F5+[1]البادية!F5+[1]دلنيا!F5+'[1]دار الأمان'!F5+[1]الخليج!F5+'[1]كوردستان الدولي'!F5+[1]العالمية!F5+'[1]شط العرب'!F5+'[1]بيمة معلم'!F5+[1]الرهام!F5+'[1]الشرق للتأمين'!F5+[1]التضامن!F5+'[1]أرض الوطن'!F5</f>
        <v>840</v>
      </c>
    </row>
    <row r="6" spans="1:10" ht="17.100000000000001" customHeight="1">
      <c r="A6" s="15">
        <v>200</v>
      </c>
      <c r="B6" s="17" t="s">
        <v>272</v>
      </c>
      <c r="C6" s="47">
        <f>'[1]العراق الدولية'!C6+[1]الأخاء!C6+'[1]دار السلام'!C6+'[1]الشرق الأوسط'!C6+[1]الحمراء!C6+'[1]دار الثقة'!C6+[1]الخير!C6+[1]الأهلية!C6+[1]الأمين!C6+[1]المصير!C6+'[1]أور '!C6+[1]اليمامة!C6+[1]الأندلس!C6+[1]البادية!C6+[1]دلنيا!C6+'[1]دار الأمان'!C6+[1]الخليج!C6+'[1]كوردستان الدولي'!C6+[1]العالمية!C6+'[1]شط العرب'!C6+'[1]بيمة معلم'!C6+[1]الرهام!C6+'[1]الشرق للتأمين'!C6+[1]التضامن!C6+'[1]أرض الوطن'!C6</f>
        <v>9842036</v>
      </c>
      <c r="D6" s="15">
        <v>2800</v>
      </c>
      <c r="E6" s="17" t="s">
        <v>8</v>
      </c>
      <c r="F6" s="47">
        <f>'[1]العراق الدولية'!F6+[1]الأخاء!F6+'[1]دار السلام'!F6+'[1]الشرق الأوسط'!F6+[1]الحمراء!F6+'[1]دار الثقة'!F6+[1]الخير!F6+[1]الأهلية!F6+[1]الأمين!F6+[1]المصير!F6+'[1]أور '!F6+[1]اليمامة!F6+[1]الأندلس!F6+[1]البادية!F6+[1]دلنيا!F6+'[1]دار الأمان'!F6+[1]الخليج!F6+'[1]كوردستان الدولي'!F6+[1]العالمية!F6+'[1]شط العرب'!F6+'[1]بيمة معلم'!F6+[1]الرهام!F6+'[1]الشرق للتأمين'!F6+[1]التضامن!F6+'[1]أرض الوطن'!F6</f>
        <v>232254980</v>
      </c>
      <c r="G6" s="77"/>
    </row>
    <row r="7" spans="1:10" ht="17.100000000000001" customHeight="1">
      <c r="A7" s="15">
        <v>300</v>
      </c>
      <c r="B7" s="17" t="s">
        <v>273</v>
      </c>
      <c r="C7" s="47">
        <f>'[1]العراق الدولية'!C7+[1]الأخاء!C7+'[1]دار السلام'!C7+'[1]الشرق الأوسط'!C7+[1]الحمراء!C7+'[1]دار الثقة'!C7+[1]الخير!C7+[1]الأهلية!C7+[1]الأمين!C7+[1]المصير!C7+'[1]أور '!C7+[1]اليمامة!C7+[1]الأندلس!C7+[1]البادية!C7+[1]دلنيا!C7+'[1]دار الأمان'!C7+[1]الخليج!C7+'[1]كوردستان الدولي'!C7+[1]العالمية!C7+'[1]شط العرب'!C7+'[1]بيمة معلم'!C7+[1]الرهام!C7+'[1]الشرق للتأمين'!C7+[1]التضامن!C7+'[1]أرض الوطن'!C7</f>
        <v>210781920</v>
      </c>
      <c r="D7" s="15">
        <v>2900</v>
      </c>
      <c r="E7" s="17" t="s">
        <v>274</v>
      </c>
      <c r="F7" s="47">
        <f>'[1]العراق الدولية'!F7+[1]الأخاء!F7+'[1]دار السلام'!F7+'[1]الشرق الأوسط'!F7+[1]الحمراء!F7+'[1]دار الثقة'!F7+[1]الخير!F7+[1]الأهلية!F7+[1]الأمين!F7+[1]المصير!F7+'[1]أور '!F7+[1]اليمامة!F7+[1]الأندلس!F7+[1]البادية!F7+[1]دلنيا!F7+'[1]دار الأمان'!F7+[1]الخليج!F7+'[1]كوردستان الدولي'!F7+[1]العالمية!F7+'[1]شط العرب'!F7+'[1]بيمة معلم'!F7+[1]الرهام!F7+'[1]الشرق للتأمين'!F7+[1]التضامن!F7+'[1]أرض الوطن'!F7</f>
        <v>254238189</v>
      </c>
      <c r="J7" s="49"/>
    </row>
    <row r="8" spans="1:10" ht="17.100000000000001" customHeight="1">
      <c r="A8" s="15">
        <v>400</v>
      </c>
      <c r="B8" s="17" t="s">
        <v>91</v>
      </c>
      <c r="C8" s="47">
        <f>'[1]العراق الدولية'!C8+[1]الأخاء!C8+'[1]دار السلام'!C8+'[1]الشرق الأوسط'!C8+[1]الحمراء!C8+'[1]دار الثقة'!C8+[1]الخير!C8+[1]الأهلية!C8+[1]الأمين!C8+[1]المصير!C8+'[1]أور '!C8+[1]اليمامة!C8+[1]الأندلس!C8+[1]البادية!C8+[1]دلنيا!C8+'[1]دار الأمان'!C8+[1]الخليج!C8+'[1]كوردستان الدولي'!C8+[1]العالمية!C8+'[1]شط العرب'!C8+'[1]بيمة معلم'!C8+[1]الرهام!C8+'[1]الشرق للتأمين'!C8+[1]التضامن!C8+'[1]أرض الوطن'!C8</f>
        <v>0</v>
      </c>
      <c r="D8" s="15">
        <v>3000</v>
      </c>
      <c r="E8" s="17" t="s">
        <v>12</v>
      </c>
      <c r="F8" s="47">
        <f>'[1]العراق الدولية'!F8+[1]الأخاء!F8+'[1]دار السلام'!F8+'[1]الشرق الأوسط'!F8+[1]الحمراء!F8+'[1]دار الثقة'!F8+[1]الخير!F8+[1]الأهلية!F8+[1]الأمين!F8+[1]المصير!F8+'[1]أور '!F8+[1]اليمامة!F8+[1]الأندلس!F8+[1]البادية!F8+[1]دلنيا!F8+'[1]دار الأمان'!F8+[1]الخليج!F8+'[1]كوردستان الدولي'!F8+[1]العالمية!F8+'[1]شط العرب'!F8+'[1]بيمة معلم'!F8+[1]الرهام!F8+'[1]الشرق للتأمين'!F8+[1]التضامن!F8+'[1]أرض الوطن'!F8</f>
        <v>29111577</v>
      </c>
    </row>
    <row r="9" spans="1:10" ht="17.100000000000001" customHeight="1">
      <c r="A9" s="15">
        <v>500</v>
      </c>
      <c r="B9" s="17" t="s">
        <v>275</v>
      </c>
      <c r="C9" s="47">
        <f>'[1]العراق الدولية'!C9+[1]الأخاء!C9+'[1]دار السلام'!C9+'[1]الشرق الأوسط'!C9+[1]الحمراء!C9+'[1]دار الثقة'!C9+[1]الخير!C9+[1]الأهلية!C9+[1]الأمين!C9+[1]المصير!C9+'[1]أور '!C9+[1]اليمامة!C9+[1]الأندلس!C9+[1]البادية!C9+[1]دلنيا!C9+'[1]دار الأمان'!C9+[1]الخليج!C9+'[1]كوردستان الدولي'!C9+[1]العالمية!C9+'[1]شط العرب'!C9+'[1]بيمة معلم'!C9+[1]الرهام!C9+'[1]الشرق للتأمين'!C9+[1]التضامن!C9+'[1]أرض الوطن'!C9</f>
        <v>1002725</v>
      </c>
      <c r="D9" s="15">
        <v>3100</v>
      </c>
      <c r="E9" s="17" t="s">
        <v>14</v>
      </c>
      <c r="F9" s="47">
        <f>'[1]العراق الدولية'!F9+[1]الأخاء!F9+'[1]دار السلام'!F9+'[1]الشرق الأوسط'!F9+[1]الحمراء!F9+'[1]دار الثقة'!F9+[1]الخير!F9+[1]الأهلية!F9+[1]الأمين!F9+[1]المصير!F9+'[1]أور '!F9+[1]اليمامة!F9+[1]الأندلس!F9+[1]البادية!F9+[1]دلنيا!F9+'[1]دار الأمان'!F9+[1]الخليج!F9+'[1]كوردستان الدولي'!F9+[1]العالمية!F9+'[1]شط العرب'!F9+'[1]بيمة معلم'!F9+[1]الرهام!F9+'[1]الشرق للتأمين'!F9+[1]التضامن!F9+'[1]أرض الوطن'!F9</f>
        <v>1918542</v>
      </c>
      <c r="I9" s="16"/>
    </row>
    <row r="10" spans="1:10" ht="17.100000000000001" customHeight="1">
      <c r="A10" s="15">
        <v>600</v>
      </c>
      <c r="B10" s="17" t="s">
        <v>276</v>
      </c>
      <c r="C10" s="47">
        <f>'[1]العراق الدولية'!C10+[1]الأخاء!C10+'[1]دار السلام'!C10+'[1]الشرق الأوسط'!C10+[1]الحمراء!C10+'[1]دار الثقة'!C10+[1]الخير!C10+[1]الأهلية!C10+[1]الأمين!C10+[1]المصير!C10+'[1]أور '!C10+[1]اليمامة!C10+[1]الأندلس!C10+[1]البادية!C10+[1]دلنيا!C10+'[1]دار الأمان'!C10+[1]الخليج!C10+'[1]كوردستان الدولي'!C10+[1]العالمية!C10+'[1]شط العرب'!C10+'[1]بيمة معلم'!C10+[1]الرهام!C10+'[1]الشرق للتأمين'!C10+[1]التضامن!C10+'[1]أرض الوطن'!C10</f>
        <v>0</v>
      </c>
      <c r="D10" s="15">
        <v>3200</v>
      </c>
      <c r="E10" s="17" t="s">
        <v>277</v>
      </c>
      <c r="F10" s="47">
        <f>'[1]العراق الدولية'!F10+[1]الأخاء!F10+'[1]دار السلام'!F10+'[1]الشرق الأوسط'!F10+[1]الحمراء!F10+'[1]دار الثقة'!F10+[1]الخير!F10+[1]الأهلية!F10+[1]الأمين!F10+[1]المصير!F10+'[1]أور '!F10+[1]اليمامة!F10+[1]الأندلس!F10+[1]البادية!F10+[1]دلنيا!F10+'[1]دار الأمان'!F10+[1]الخليج!F10+'[1]كوردستان الدولي'!F10+[1]العالمية!F10+'[1]شط العرب'!F10+'[1]بيمة معلم'!F10+[1]الرهام!F10+'[1]الشرق للتأمين'!F10+[1]التضامن!F10+'[1]أرض الوطن'!F10</f>
        <v>115518</v>
      </c>
      <c r="G10" s="78"/>
    </row>
    <row r="11" spans="1:10" ht="17.100000000000001" customHeight="1">
      <c r="A11" s="15">
        <v>700</v>
      </c>
      <c r="B11" s="17" t="s">
        <v>17</v>
      </c>
      <c r="C11" s="47">
        <f>'[1]العراق الدولية'!C11+[1]الأخاء!C11+'[1]دار السلام'!C11+'[1]الشرق الأوسط'!C11+[1]الحمراء!C11+'[1]دار الثقة'!C11+[1]الخير!C11+[1]الأهلية!C11+[1]الأمين!C11+[1]المصير!C11+'[1]أور '!C11+[1]اليمامة!C11+[1]الأندلس!C11+[1]البادية!C11+[1]دلنيا!C11+'[1]دار الأمان'!C11+[1]الخليج!C11+'[1]كوردستان الدولي'!C11+[1]العالمية!C11+'[1]شط العرب'!C11+'[1]بيمة معلم'!C11+[1]الرهام!C11+'[1]الشرق للتأمين'!C11+[1]التضامن!C11+'[1]أرض الوطن'!C11</f>
        <v>0</v>
      </c>
      <c r="D11" s="15">
        <v>3300</v>
      </c>
      <c r="E11" s="17" t="s">
        <v>18</v>
      </c>
      <c r="F11" s="47">
        <f>'[1]العراق الدولية'!F11+[1]الأخاء!F11+'[1]دار السلام'!F11+'[1]الشرق الأوسط'!F11+[1]الحمراء!F11+'[1]دار الثقة'!F11+[1]الخير!F11+[1]الأهلية!F11+[1]الأمين!F11+[1]المصير!F11+'[1]أور '!F11+[1]اليمامة!F11+[1]الأندلس!F11+[1]البادية!F11+[1]دلنيا!F11+'[1]دار الأمان'!F11+[1]الخليج!F11+'[1]كوردستان الدولي'!F11+[1]العالمية!F11+'[1]شط العرب'!F11+'[1]بيمة معلم'!F11+[1]الرهام!F11+'[1]الشرق للتأمين'!F11+[1]التضامن!F11+'[1]أرض الوطن'!F11</f>
        <v>31145637</v>
      </c>
    </row>
    <row r="12" spans="1:10" ht="17.100000000000001" customHeight="1">
      <c r="A12" s="15">
        <v>800</v>
      </c>
      <c r="B12" s="17" t="s">
        <v>19</v>
      </c>
      <c r="C12" s="47">
        <f>'[1]العراق الدولية'!C12+[1]الأخاء!C12+'[1]دار السلام'!C12+'[1]الشرق الأوسط'!C12+[1]الحمراء!C12+'[1]دار الثقة'!C12+[1]الخير!C12+[1]الأهلية!C12+[1]الأمين!C12+[1]المصير!C12+'[1]أور '!C12+[1]اليمامة!C12+[1]الأندلس!C12+[1]البادية!C12+[1]دلنيا!C12+'[1]دار الأمان'!C12+[1]الخليج!C12+'[1]كوردستان الدولي'!C12+[1]العالمية!C12+'[1]شط العرب'!C12+'[1]بيمة معلم'!C12+[1]الرهام!C12+'[1]الشرق للتأمين'!C12+[1]التضامن!C12+'[1]أرض الوطن'!C12</f>
        <v>0</v>
      </c>
      <c r="D12" s="15">
        <v>3400</v>
      </c>
      <c r="E12" s="17" t="s">
        <v>278</v>
      </c>
      <c r="F12" s="47">
        <f>'[1]العراق الدولية'!F12+[1]الأخاء!F12+'[1]دار السلام'!F12+'[1]الشرق الأوسط'!F12+[1]الحمراء!F12+'[1]دار الثقة'!F12+[1]الخير!F12+[1]الأهلية!F12+[1]الأمين!F12+[1]المصير!F12+'[1]أور '!F12+[1]اليمامة!F12+[1]الأندلس!F12+[1]البادية!F12+[1]دلنيا!F12+'[1]دار الأمان'!F12+[1]الخليج!F12+'[1]كوردستان الدولي'!F12+[1]العالمية!F12+'[1]شط العرب'!F12+'[1]بيمة معلم'!F12+[1]الرهام!F12+'[1]الشرق للتأمين'!F12+[1]التضامن!F12+'[1]أرض الوطن'!F12</f>
        <v>9351996</v>
      </c>
    </row>
    <row r="13" spans="1:10" ht="17.100000000000001" customHeight="1">
      <c r="A13" s="15">
        <v>900</v>
      </c>
      <c r="B13" s="17" t="s">
        <v>279</v>
      </c>
      <c r="C13" s="47">
        <f>'[1]العراق الدولية'!C13+[1]الأخاء!C13+'[1]دار السلام'!C13+'[1]الشرق الأوسط'!C13+[1]الحمراء!C13+'[1]دار الثقة'!C13+[1]الخير!C13+[1]الأهلية!C13+[1]الأمين!C13+[1]المصير!C13+'[1]أور '!C13+[1]اليمامة!C13+[1]الأندلس!C13+[1]البادية!C13+[1]دلنيا!C13+'[1]دار الأمان'!C13+[1]الخليج!C13+'[1]كوردستان الدولي'!C13+[1]العالمية!C13+'[1]شط العرب'!C13+'[1]بيمة معلم'!C13+[1]الرهام!C13+'[1]الشرق للتأمين'!C13+[1]التضامن!C13+'[1]أرض الوطن'!C13</f>
        <v>874992</v>
      </c>
      <c r="D13" s="15">
        <v>3500</v>
      </c>
      <c r="E13" s="17" t="s">
        <v>22</v>
      </c>
      <c r="F13" s="47">
        <f>'[1]العراق الدولية'!F13+[1]الأخاء!F13+'[1]دار السلام'!F13+'[1]الشرق الأوسط'!F13+[1]الحمراء!F13+'[1]دار الثقة'!F13+[1]الخير!F13+[1]الأهلية!F13+[1]الأمين!F13+[1]المصير!F13+'[1]أور '!F13+[1]اليمامة!F13+[1]الأندلس!F13+[1]البادية!F13+[1]دلنيا!F13+'[1]دار الأمان'!F13+[1]الخليج!F13+'[1]كوردستان الدولي'!F13+[1]العالمية!F13+'[1]شط العرب'!F13+'[1]بيمة معلم'!F13+[1]الرهام!F13+'[1]الشرق للتأمين'!F13+[1]التضامن!F13+'[1]أرض الوطن'!F13</f>
        <v>21793641</v>
      </c>
    </row>
    <row r="14" spans="1:10" ht="17.100000000000001" customHeight="1">
      <c r="A14" s="15">
        <v>1000</v>
      </c>
      <c r="B14" s="17" t="s">
        <v>23</v>
      </c>
      <c r="C14" s="47">
        <f>'[1]العراق الدولية'!C14+[1]الأخاء!C14+'[1]دار السلام'!C14+'[1]الشرق الأوسط'!C14+[1]الحمراء!C14+'[1]دار الثقة'!C14+[1]الخير!C14+[1]الأهلية!C14+[1]الأمين!C14+[1]المصير!C14+'[1]أور '!C14+[1]اليمامة!C14+[1]الأندلس!C14+[1]البادية!C14+[1]دلنيا!C14+'[1]دار الأمان'!C14+[1]الخليج!C14+'[1]كوردستان الدولي'!C14+[1]العالمية!C14+'[1]شط العرب'!C14+'[1]بيمة معلم'!C14+[1]الرهام!C14+'[1]الشرق للتأمين'!C14+[1]التضامن!C14+'[1]أرض الوطن'!C14</f>
        <v>19595343</v>
      </c>
      <c r="D14" s="15">
        <v>3600</v>
      </c>
      <c r="E14" s="17" t="s">
        <v>24</v>
      </c>
      <c r="F14" s="47">
        <f>'[1]العراق الدولية'!F14+[1]الأخاء!F14+'[1]دار السلام'!F14+'[1]الشرق الأوسط'!F14+[1]الحمراء!F14+'[1]دار الثقة'!F14+[1]الخير!F14+[1]الأهلية!F14+[1]الأمين!F14+[1]المصير!F14+'[1]أور '!F14+[1]اليمامة!F14+[1]الأندلس!F14+[1]البادية!F14+[1]دلنيا!F14+'[1]دار الأمان'!F14+[1]الخليج!F14+'[1]كوردستان الدولي'!F14+[1]العالمية!F14+'[1]شط العرب'!F14+'[1]بيمة معلم'!F14+[1]الرهام!F14+'[1]الشرق للتأمين'!F14+[1]التضامن!F14+'[1]أرض الوطن'!F14</f>
        <v>12496586</v>
      </c>
    </row>
    <row r="15" spans="1:10" ht="17.100000000000001" customHeight="1">
      <c r="A15" s="15">
        <v>1100</v>
      </c>
      <c r="B15" s="17" t="s">
        <v>25</v>
      </c>
      <c r="C15" s="47">
        <f>'[1]العراق الدولية'!C15+[1]الأخاء!C15+'[1]دار السلام'!C15+'[1]الشرق الأوسط'!C15+[1]الحمراء!C15+'[1]دار الثقة'!C15+[1]الخير!C15+[1]الأهلية!C15+[1]الأمين!C15+[1]المصير!C15+'[1]أور '!C15+[1]اليمامة!C15+[1]الأندلس!C15+[1]البادية!C15+[1]دلنيا!C15+'[1]دار الأمان'!C15+[1]الخليج!C15+'[1]كوردستان الدولي'!C15+[1]العالمية!C15+'[1]شط العرب'!C15+'[1]بيمة معلم'!C15+[1]الرهام!C15+'[1]الشرق للتأمين'!C15+[1]التضامن!C15+'[1]أرض الوطن'!C15</f>
        <v>232254980</v>
      </c>
      <c r="D15" s="15">
        <v>3700</v>
      </c>
      <c r="E15" s="17" t="s">
        <v>280</v>
      </c>
      <c r="F15" s="47">
        <f>'[1]العراق الدولية'!F15+[1]الأخاء!F15+'[1]دار السلام'!F15+'[1]الشرق الأوسط'!F15+[1]الحمراء!F15+'[1]دار الثقة'!F15+[1]الخير!F15+[1]الأهلية!F15+[1]الأمين!F15+[1]المصير!F15+'[1]أور '!F15+[1]اليمامة!F15+[1]الأندلس!F15+[1]البادية!F15+[1]دلنيا!F15+'[1]دار الأمان'!F15+[1]الخليج!F15+'[1]كوردستان الدولي'!F15+[1]العالمية!F15+'[1]شط العرب'!F15+'[1]بيمة معلم'!F15+[1]الرهام!F15+'[1]الشرق للتأمين'!F15+[1]التضامن!F15+'[1]أرض الوطن'!F15</f>
        <v>0</v>
      </c>
    </row>
    <row r="16" spans="1:10" ht="17.100000000000001" customHeight="1">
      <c r="A16" s="15">
        <v>1200</v>
      </c>
      <c r="B16" s="17" t="s">
        <v>281</v>
      </c>
      <c r="C16" s="47">
        <f>'[1]العراق الدولية'!C16+[1]الأخاء!C16+'[1]دار السلام'!C16+'[1]الشرق الأوسط'!C16+[1]الحمراء!C16+'[1]دار الثقة'!C16+[1]الخير!C16+[1]الأهلية!C16+[1]الأمين!C16+[1]المصير!C16+'[1]أور '!C16+[1]اليمامة!C16+[1]الأندلس!C16+[1]البادية!C16+[1]دلنيا!C16+'[1]دار الأمان'!C16+[1]الخليج!C16+'[1]كوردستان الدولي'!C16+[1]العالمية!C16+'[1]شط العرب'!C16+'[1]بيمة معلم'!C16+[1]الرهام!C16+'[1]الشرق للتأمين'!C16+[1]التضامن!C16+'[1]أرض الوطن'!C16</f>
        <v>0</v>
      </c>
      <c r="D16" s="15">
        <v>3800</v>
      </c>
      <c r="E16" s="17" t="s">
        <v>28</v>
      </c>
      <c r="F16" s="47">
        <f>'[1]العراق الدولية'!F16+[1]الأخاء!F16+'[1]دار السلام'!F16+'[1]الشرق الأوسط'!F16+[1]الحمراء!F16+'[1]دار الثقة'!F16+[1]الخير!F16+[1]الأهلية!F16+[1]الأمين!F16+[1]المصير!F16+'[1]أور '!F16+[1]اليمامة!F16+[1]الأندلس!F16+[1]البادية!F16+[1]دلنيا!F16+'[1]دار الأمان'!F16+[1]الخليج!F16+'[1]كوردستان الدولي'!F16+[1]العالمية!F16+'[1]شط العرب'!F16+'[1]بيمة معلم'!F16+[1]الرهام!F16+'[1]الشرق للتأمين'!F16+[1]التضامن!F16+'[1]أرض الوطن'!F16</f>
        <v>9297055</v>
      </c>
    </row>
    <row r="17" spans="1:10" ht="17.100000000000001" customHeight="1">
      <c r="A17" s="15">
        <v>1300</v>
      </c>
      <c r="B17" s="17" t="s">
        <v>302</v>
      </c>
      <c r="C17" s="47">
        <f>'[1]العراق الدولية'!C17+[1]الأخاء!C17+'[1]دار السلام'!C17+'[1]الشرق الأوسط'!C17+[1]الحمراء!C17+'[1]دار الثقة'!C17+[1]الخير!C17+[1]الأهلية!C17+[1]الأمين!C17+[1]المصير!C17+'[1]أور '!C17+[1]اليمامة!C17+[1]الأندلس!C17+[1]البادية!C17+[1]دلنيا!C17+'[1]دار الأمان'!C17+[1]الخليج!C17+'[1]كوردستان الدولي'!C17+[1]العالمية!C17+'[1]شط العرب'!C17+'[1]بيمة معلم'!C17+[1]الرهام!C17+'[1]الشرق للتأمين'!C17+[1]التضامن!C17+'[1]أرض الوطن'!C17</f>
        <v>21983209</v>
      </c>
      <c r="D17" s="15">
        <v>3900</v>
      </c>
      <c r="E17" s="17" t="s">
        <v>333</v>
      </c>
      <c r="F17" s="47">
        <f>'[1]العراق الدولية'!F17+[1]الأخاء!F17+'[1]دار السلام'!F17+'[1]الشرق الأوسط'!F17+[1]الحمراء!F17+'[1]دار الثقة'!F17+[1]الخير!F17+[1]الأهلية!F17+[1]الأمين!F17+[1]المصير!F17+'[1]أور '!F17+[1]اليمامة!F17+[1]الأندلس!F17+[1]البادية!F17+[1]دلنيا!F17+'[1]دار الأمان'!F17+[1]الخليج!F17+'[1]كوردستان الدولي'!F17+[1]العالمية!F17+'[1]شط العرب'!F17+'[1]بيمة معلم'!F17+[1]الرهام!F17+'[1]الشرق للتأمين'!F17+[1]التضامن!F17+'[1]أرض الوطن'!F17</f>
        <v>836031</v>
      </c>
    </row>
    <row r="18" spans="1:10" ht="17.100000000000001" customHeight="1">
      <c r="A18" s="15">
        <v>1400</v>
      </c>
      <c r="B18" s="17" t="s">
        <v>31</v>
      </c>
      <c r="C18" s="47">
        <f>'[1]العراق الدولية'!C18+[1]الأخاء!C18+'[1]دار السلام'!C18+'[1]الشرق الأوسط'!C18+[1]الحمراء!C18+'[1]دار الثقة'!C18+[1]الخير!C18+[1]الأهلية!C18+[1]الأمين!C18+[1]المصير!C18+'[1]أور '!C18+[1]اليمامة!C18+[1]الأندلس!C18+[1]البادية!C18+[1]دلنيا!C18+'[1]دار الأمان'!C18+[1]الخليج!C18+'[1]كوردستان الدولي'!C18+[1]العالمية!C18+'[1]شط العرب'!C18+'[1]بيمة معلم'!C18+[1]الرهام!C18+'[1]الشرق للتأمين'!C18+[1]التضامن!C18+'[1]أرض الوطن'!C18</f>
        <v>254238189</v>
      </c>
      <c r="D18" s="15">
        <v>4000</v>
      </c>
      <c r="E18" s="17" t="s">
        <v>283</v>
      </c>
      <c r="F18" s="47">
        <f>'[1]العراق الدولية'!F18+[1]الأخاء!F18+'[1]دار السلام'!F18+'[1]الشرق الأوسط'!F18+[1]الحمراء!F18+'[1]دار الثقة'!F18+[1]الخير!F18+[1]الأهلية!F18+[1]الأمين!F18+[1]المصير!F18+'[1]أور '!F18+[1]اليمامة!F18+[1]الأندلس!F18+[1]البادية!F18+[1]دلنيا!F18+'[1]دار الأمان'!F18+[1]الخليج!F18+'[1]كوردستان الدولي'!F18+[1]العالمية!F18+'[1]شط العرب'!F18+'[1]بيمة معلم'!F18+[1]الرهام!F18+'[1]الشرق للتأمين'!F18+[1]التضامن!F18+'[1]أرض الوطن'!F18</f>
        <v>8461024</v>
      </c>
      <c r="G18" s="50"/>
    </row>
    <row r="19" spans="1:10" ht="17.100000000000001" customHeight="1">
      <c r="A19" s="15">
        <v>1500</v>
      </c>
      <c r="B19" s="17" t="s">
        <v>284</v>
      </c>
      <c r="C19" s="47">
        <f>'[1]العراق الدولية'!C19+[1]الأخاء!C19+'[1]دار السلام'!C19+'[1]الشرق الأوسط'!C19+[1]الحمراء!C19+'[1]دار الثقة'!C19+[1]الخير!C19+[1]الأهلية!C19+[1]الأمين!C19+[1]المصير!C19+'[1]أور '!C19+[1]اليمامة!C19+[1]الأندلس!C19+[1]البادية!C19+[1]دلنيا!C19+'[1]دار الأمان'!C19+[1]الخليج!C19+'[1]كوردستان الدولي'!C19+[1]العالمية!C19+'[1]شط العرب'!C19+'[1]بيمة معلم'!C19+[1]الرهام!C19+'[1]الشرق للتأمين'!C19+[1]التضامن!C19+'[1]أرض الوطن'!C19</f>
        <v>21788372</v>
      </c>
      <c r="D19" s="15">
        <v>4100</v>
      </c>
      <c r="E19" s="17" t="s">
        <v>285</v>
      </c>
      <c r="F19" s="47">
        <f>'[1]العراق الدولية'!F19+[1]الأخاء!F19+'[1]دار السلام'!F19+'[1]الشرق الأوسط'!F19+[1]الحمراء!F19+'[1]دار الثقة'!F19+[1]الخير!F19+[1]الأهلية!F19+[1]الأمين!F19+[1]المصير!F19+'[1]أور '!F19+[1]اليمامة!F19+[1]الأندلس!F19+[1]البادية!F19+[1]دلنيا!F19+'[1]دار الأمان'!F19+[1]الخليج!F19+'[1]كوردستان الدولي'!F19+[1]العالمية!F19+'[1]شط العرب'!F19+'[1]بيمة معلم'!F19+[1]الرهام!F19+'[1]الشرق للتأمين'!F19+[1]التضامن!F19+'[1]أرض الوطن'!F19</f>
        <v>-63852</v>
      </c>
    </row>
    <row r="20" spans="1:10" ht="17.100000000000001" customHeight="1">
      <c r="A20" s="15">
        <v>1600</v>
      </c>
      <c r="B20" s="17" t="s">
        <v>286</v>
      </c>
      <c r="C20" s="47">
        <f>'[1]العراق الدولية'!C20+[1]الأخاء!C20+'[1]دار السلام'!C20+'[1]الشرق الأوسط'!C20+[1]الحمراء!C20+'[1]دار الثقة'!C20+[1]الخير!C20+[1]الأهلية!C20+[1]الأمين!C20+[1]المصير!C20+'[1]أور '!C20+[1]اليمامة!C20+[1]الأندلس!C20+[1]البادية!C20+[1]دلنيا!C20+'[1]دار الأمان'!C20+[1]الخليج!C20+'[1]كوردستان الدولي'!C20+[1]العالمية!C20+'[1]شط العرب'!C20+'[1]بيمة معلم'!C20+[1]الرهام!C20+'[1]الشرق للتأمين'!C20+[1]التضامن!C20+'[1]أرض الوطن'!C20</f>
        <v>4555131</v>
      </c>
      <c r="D20" s="15">
        <v>4200</v>
      </c>
      <c r="E20" s="17" t="s">
        <v>287</v>
      </c>
      <c r="F20" s="47">
        <f>'[1]العراق الدولية'!F20+[1]الأخاء!F20+'[1]دار السلام'!F20+'[1]الشرق الأوسط'!F20+[1]الحمراء!F20+'[1]دار الثقة'!F20+[1]الخير!F20+[1]الأهلية!F20+[1]الأمين!F20+[1]المصير!F20+'[1]أور '!F20+[1]اليمامة!F20+[1]الأندلس!F20+[1]البادية!F20+[1]دلنيا!F20+'[1]دار الأمان'!F20+[1]الخليج!F20+'[1]كوردستان الدولي'!F20+[1]العالمية!F20+'[1]شط العرب'!F20+'[1]بيمة معلم'!F20+[1]الرهام!F20+'[1]الشرق للتأمين'!F20+[1]التضامن!F20+'[1]أرض الوطن'!F20</f>
        <v>8397172</v>
      </c>
      <c r="G20" s="79"/>
    </row>
    <row r="21" spans="1:10" ht="17.100000000000001" customHeight="1">
      <c r="A21" s="15">
        <v>1700</v>
      </c>
      <c r="B21" s="17" t="s">
        <v>334</v>
      </c>
      <c r="C21" s="47">
        <f>'[1]العراق الدولية'!C21+[1]الأخاء!C21+'[1]دار السلام'!C21+'[1]الشرق الأوسط'!C21+[1]الحمراء!C21+'[1]دار الثقة'!C21+[1]الخير!C21+[1]الأهلية!C21+[1]الأمين!C21+[1]المصير!C21+'[1]أور '!C21+[1]اليمامة!C21+[1]الأندلس!C21+[1]البادية!C21+[1]دلنيا!C21+'[1]دار الأمان'!C21+[1]الخليج!C21+'[1]كوردستان الدولي'!C21+[1]العالمية!C21+'[1]شط العرب'!C21+'[1]بيمة معلم'!C21+[1]الرهام!C21+'[1]الشرق للتأمين'!C21+[1]التضامن!C21+'[1]أرض الوطن'!C21</f>
        <v>17233241</v>
      </c>
      <c r="D21" s="15">
        <v>4220</v>
      </c>
      <c r="E21" s="17" t="s">
        <v>38</v>
      </c>
      <c r="F21" s="47">
        <f>'[1]العراق الدولية'!F21+[1]الأخاء!F21+'[1]دار السلام'!F21+'[1]الشرق الأوسط'!F21+[1]الحمراء!F21+'[1]دار الثقة'!F21+[1]الخير!F21+[1]الأهلية!F21+[1]الأمين!F21+[1]المصير!F21+'[1]أور '!F21+[1]اليمامة!F21+[1]الأندلس!F21+[1]البادية!F21+[1]دلنيا!F21+'[1]دار الأمان'!F21+[1]الخليج!F21+'[1]كوردستان الدولي'!F21+[1]العالمية!F21+'[1]شط العرب'!F21+'[1]بيمة معلم'!F21+[1]الرهام!F21+'[1]الشرق للتأمين'!F21+[1]التضامن!F21+'[1]أرض الوطن'!F21</f>
        <v>6789714</v>
      </c>
      <c r="G21" s="49"/>
      <c r="J21" s="49"/>
    </row>
    <row r="22" spans="1:10" ht="17.100000000000001" customHeight="1">
      <c r="A22" s="15">
        <v>1800</v>
      </c>
      <c r="B22" s="17" t="s">
        <v>39</v>
      </c>
      <c r="C22" s="47">
        <f>'[1]العراق الدولية'!C22+[1]الأخاء!C22+'[1]دار السلام'!C22+'[1]الشرق الأوسط'!C22+[1]الحمراء!C22+'[1]دار الثقة'!C22+[1]الخير!C22+[1]الأهلية!C22+[1]الأمين!C22+[1]المصير!C22+'[1]أور '!C22+[1]اليمامة!C22+[1]الأندلس!C22+[1]البادية!C22+[1]دلنيا!C22+'[1]دار الأمان'!C22+[1]الخليج!C22+'[1]كوردستان الدولي'!C22+[1]العالمية!C22+'[1]شط العرب'!C22+'[1]بيمة معلم'!C22+[1]الرهام!C22+'[1]الشرق للتأمين'!C22+[1]التضامن!C22+'[1]أرض الوطن'!C22</f>
        <v>0</v>
      </c>
      <c r="D22" s="15">
        <v>4221</v>
      </c>
      <c r="E22" s="51" t="s">
        <v>40</v>
      </c>
      <c r="F22" s="47">
        <f>'[1]العراق الدولية'!F22+[1]الأخاء!F22+'[1]دار السلام'!F22+'[1]الشرق الأوسط'!F22+[1]الحمراء!F22+'[1]دار الثقة'!F22+[1]الخير!F22+[1]الأهلية!F22+[1]الأمين!F22+[1]المصير!F22+'[1]أور '!F22+[1]اليمامة!F22+[1]الأندلس!F22+[1]البادية!F22+[1]دلنيا!F22+'[1]دار الأمان'!F22+[1]الخليج!F22+'[1]كوردستان الدولي'!F22+[1]العالمية!F22+'[1]شط العرب'!F22+'[1]بيمة معلم'!F22+[1]الرهام!F22+'[1]الشرق للتأمين'!F22+[1]التضامن!F22+'[1]أرض الوطن'!F22</f>
        <v>6089862</v>
      </c>
      <c r="G22" s="49"/>
    </row>
    <row r="23" spans="1:10" ht="17.100000000000001" customHeight="1">
      <c r="A23" s="15">
        <v>1900</v>
      </c>
      <c r="B23" s="17" t="s">
        <v>289</v>
      </c>
      <c r="C23" s="47">
        <f>'[1]العراق الدولية'!C23+[1]الأخاء!C23+'[1]دار السلام'!C23+'[1]الشرق الأوسط'!C23+[1]الحمراء!C23+'[1]دار الثقة'!C23+[1]الخير!C23+[1]الأهلية!C23+[1]الأمين!C23+[1]المصير!C23+'[1]أور '!C23+[1]اليمامة!C23+[1]الأندلس!C23+[1]البادية!C23+[1]دلنيا!C23+'[1]دار الأمان'!C23+[1]الخليج!C23+'[1]كوردستان الدولي'!C23+[1]العالمية!C23+'[1]شط العرب'!C23+'[1]بيمة معلم'!C23+[1]الرهام!C23+'[1]الشرق للتأمين'!C23+[1]التضامن!C23+'[1]أرض الوطن'!C23</f>
        <v>0</v>
      </c>
      <c r="D23" s="15">
        <v>4222</v>
      </c>
      <c r="E23" s="51" t="s">
        <v>42</v>
      </c>
      <c r="F23" s="47">
        <f>'[1]العراق الدولية'!F23+[1]الأخاء!F23+'[1]دار السلام'!F23+'[1]الشرق الأوسط'!F23+[1]الحمراء!F23+'[1]دار الثقة'!F23+[1]الخير!F23+[1]الأهلية!F23+[1]الأمين!F23+[1]المصير!F23+'[1]أور '!F23+[1]اليمامة!F23+[1]الأندلس!F23+[1]البادية!F23+[1]دلنيا!F23+'[1]دار الأمان'!F23+[1]الخليج!F23+'[1]كوردستان الدولي'!F23+[1]العالمية!F23+'[1]شط العرب'!F23+'[1]بيمة معلم'!F23+[1]الرهام!F23+'[1]الشرق للتأمين'!F23+[1]التضامن!F23+'[1]أرض الوطن'!F23</f>
        <v>699852</v>
      </c>
    </row>
    <row r="24" spans="1:10" ht="17.100000000000001" customHeight="1">
      <c r="A24" s="15">
        <v>2000</v>
      </c>
      <c r="B24" s="17" t="s">
        <v>290</v>
      </c>
      <c r="C24" s="47">
        <f>'[1]العراق الدولية'!C24+[1]الأخاء!C24+'[1]دار السلام'!C24+'[1]الشرق الأوسط'!C24+[1]الحمراء!C24+'[1]دار الثقة'!C24+[1]الخير!C24+[1]الأهلية!C24+[1]الأمين!C24+[1]المصير!C24+'[1]أور '!C24+[1]اليمامة!C24+[1]الأندلس!C24+[1]البادية!C24+[1]دلنيا!C24+'[1]دار الأمان'!C24+[1]الخليج!C24+'[1]كوردستان الدولي'!C24+[1]العالمية!C24+'[1]شط العرب'!C24+'[1]بيمة معلم'!C24+[1]الرهام!C24+'[1]الشرق للتأمين'!C24+[1]التضامن!C24+'[1]أرض الوطن'!C24</f>
        <v>60396920</v>
      </c>
      <c r="D24" s="15">
        <v>4223</v>
      </c>
      <c r="E24" s="51" t="s">
        <v>44</v>
      </c>
      <c r="F24" s="47">
        <f>'[1]العراق الدولية'!F24+[1]الأخاء!F24+'[1]دار السلام'!F24+'[1]الشرق الأوسط'!F24+[1]الحمراء!F24+'[1]دار الثقة'!F24+[1]الخير!F24+[1]الأهلية!F24+[1]الأمين!F24+[1]المصير!F24+'[1]أور '!F24+[1]اليمامة!F24+[1]الأندلس!F24+[1]البادية!F24+[1]دلنيا!F24+'[1]دار الأمان'!F24+[1]الخليج!F24+'[1]كوردستان الدولي'!F24+[1]العالمية!F24+'[1]شط العرب'!F24+'[1]بيمة معلم'!F24+[1]الرهام!F24+'[1]الشرق للتأمين'!F24+[1]التضامن!F24+'[1]أرض الوطن'!F24</f>
        <v>0</v>
      </c>
    </row>
    <row r="25" spans="1:10" ht="17.100000000000001" customHeight="1">
      <c r="A25" s="15">
        <v>2100</v>
      </c>
      <c r="B25" s="17" t="s">
        <v>93</v>
      </c>
      <c r="C25" s="47">
        <f>'[1]العراق الدولية'!C25+[1]الأخاء!C25+'[1]دار السلام'!C25+'[1]الشرق الأوسط'!C25+[1]الحمراء!C25+'[1]دار الثقة'!C25+[1]الخير!C25+[1]الأهلية!C25+[1]الأمين!C25+[1]المصير!C25+'[1]أور '!C25+[1]اليمامة!C25+[1]الأندلس!C25+[1]البادية!C25+[1]دلنيا!C25+'[1]دار الأمان'!C25+[1]الخليج!C25+'[1]كوردستان الدولي'!C25+[1]العالمية!C25+'[1]شط العرب'!C25+'[1]بيمة معلم'!C25+[1]الرهام!C25+'[1]الشرق للتأمين'!C25+[1]التضامن!C25+'[1]أرض الوطن'!C25</f>
        <v>0</v>
      </c>
      <c r="D25" s="15">
        <v>4240</v>
      </c>
      <c r="E25" s="17" t="s">
        <v>256</v>
      </c>
      <c r="F25" s="47">
        <f>'[1]العراق الدولية'!F25+[1]الأخاء!F25+'[1]دار السلام'!F25+'[1]الشرق الأوسط'!F25+[1]الحمراء!F25+'[1]دار الثقة'!F25+[1]الخير!F25+[1]الأهلية!F25+[1]الأمين!F25+[1]المصير!F25+'[1]أور '!F25+[1]اليمامة!F25+[1]الأندلس!F25+[1]البادية!F25+[1]دلنيا!F25+'[1]دار الأمان'!F25+[1]الخليج!F25+'[1]كوردستان الدولي'!F25+[1]العالمية!F25+'[1]شط العرب'!F25+'[1]بيمة معلم'!F25+[1]الرهام!F25+'[1]الشرق للتأمين'!F25+[1]التضامن!F25+'[1]أرض الوطن'!F25</f>
        <v>3666242</v>
      </c>
    </row>
    <row r="26" spans="1:10" ht="17.100000000000001" customHeight="1">
      <c r="A26" s="15">
        <v>2200</v>
      </c>
      <c r="B26" s="17" t="s">
        <v>47</v>
      </c>
      <c r="C26" s="47">
        <f>'[1]العراق الدولية'!C26+[1]الأخاء!C26+'[1]دار السلام'!C26+'[1]الشرق الأوسط'!C26+[1]الحمراء!C26+'[1]دار الثقة'!C26+[1]الخير!C26+[1]الأهلية!C26+[1]الأمين!C26+[1]المصير!C26+'[1]أور '!C26+[1]اليمامة!C26+[1]الأندلس!C26+[1]البادية!C26+[1]دلنيا!C26+'[1]دار الأمان'!C26+[1]الخليج!C26+'[1]كوردستان الدولي'!C26+[1]العالمية!C26+'[1]شط العرب'!C26+'[1]بيمة معلم'!C26+[1]الرهام!C26+'[1]الشرق للتأمين'!C26+[1]التضامن!C26+'[1]أرض الوطن'!C26</f>
        <v>101230075</v>
      </c>
      <c r="D26" s="15">
        <v>4260</v>
      </c>
      <c r="E26" s="17" t="s">
        <v>291</v>
      </c>
      <c r="F26" s="47">
        <f>'[1]العراق الدولية'!F26+[1]الأخاء!F26+'[1]دار السلام'!F26+'[1]الشرق الأوسط'!F26+[1]الحمراء!F26+'[1]دار الثقة'!F26+[1]الخير!F26+[1]الأهلية!F26+[1]الأمين!F26+[1]المصير!F26+'[1]أور '!F26+[1]اليمامة!F26+[1]الأندلس!F26+[1]البادية!F26+[1]دلنيا!F26+'[1]دار الأمان'!F26+[1]الخليج!F26+'[1]كوردستان الدولي'!F26+[1]العالمية!F26+'[1]شط العرب'!F26+'[1]بيمة معلم'!F26+[1]الرهام!F26+'[1]الشرق للتأمين'!F26+[1]التضامن!F26+'[1]أرض الوطن'!F26</f>
        <v>-2058784</v>
      </c>
    </row>
    <row r="27" spans="1:10" ht="17.100000000000001" customHeight="1">
      <c r="A27" s="15">
        <v>2300</v>
      </c>
      <c r="B27" s="17" t="s">
        <v>292</v>
      </c>
      <c r="C27" s="47">
        <f>'[1]العراق الدولية'!C27+[1]الأخاء!C27+'[1]دار السلام'!C27+'[1]الشرق الأوسط'!C27+[1]الحمراء!C27+'[1]دار الثقة'!C27+[1]الخير!C27+[1]الأهلية!C27+[1]الأمين!C27+[1]المصير!C27+'[1]أور '!C27+[1]اليمامة!C27+[1]الأندلس!C27+[1]البادية!C27+[1]دلنيا!C27+'[1]دار الأمان'!C27+[1]الخليج!C27+'[1]كوردستان الدولي'!C27+[1]العالمية!C27+'[1]شط العرب'!C27+'[1]بيمة معلم'!C27+[1]الرهام!C27+'[1]الشرق للتأمين'!C27+[1]التضامن!C27+'[1]أرض الوطن'!C27</f>
        <v>34553659</v>
      </c>
      <c r="D27" s="15">
        <v>4280</v>
      </c>
      <c r="E27" s="17" t="s">
        <v>293</v>
      </c>
      <c r="F27" s="47">
        <f>'[1]العراق الدولية'!F27+[1]الأخاء!F27+'[1]دار السلام'!F27+'[1]الشرق الأوسط'!F27+[1]الحمراء!F27+'[1]دار الثقة'!F27+[1]الخير!F27+[1]الأهلية!F27+[1]الأمين!F27+[1]المصير!F27+'[1]أور '!F27+[1]اليمامة!F27+[1]الأندلس!F27+[1]البادية!F27+[1]دلنيا!F27+'[1]دار الأمان'!F27+[1]الخليج!F27+'[1]كوردستان الدولي'!F27+[1]العالمية!F27+'[1]شط العرب'!F27+'[1]بيمة معلم'!F27+[1]الرهام!F27+'[1]الشرق للتأمين'!F27+[1]التضامن!F27+'[1]أرض الوطن'!F27</f>
        <v>0</v>
      </c>
    </row>
    <row r="28" spans="1:10" ht="17.100000000000001" customHeight="1">
      <c r="A28" s="15">
        <v>2400</v>
      </c>
      <c r="B28" s="17" t="s">
        <v>305</v>
      </c>
      <c r="C28" s="47">
        <f>'[1]العراق الدولية'!C28+[1]الأخاء!C28+'[1]دار السلام'!C28+'[1]الشرق الأوسط'!C28+[1]الحمراء!C28+'[1]دار الثقة'!C28+[1]الخير!C28+[1]الأهلية!C28+[1]الأمين!C28+[1]المصير!C28+'[1]أور '!C28+[1]اليمامة!C28+[1]الأندلس!C28+[1]البادية!C28+[1]دلنيا!C28+'[1]دار الأمان'!C28+[1]الخليج!C28+'[1]كوردستان الدولي'!C28+[1]العالمية!C28+'[1]شط العرب'!C28+'[1]بيمة معلم'!C28+[1]الرهام!C28+'[1]الشرق للتأمين'!C28+[1]التضامن!C28+'[1]أرض الوطن'!C28</f>
        <v>40823454</v>
      </c>
      <c r="D28" s="15">
        <v>4300</v>
      </c>
      <c r="E28" s="17" t="s">
        <v>295</v>
      </c>
      <c r="F28" s="47">
        <f>'[1]العراق الدولية'!F28+[1]الأخاء!F28+'[1]دار السلام'!F28+'[1]الشرق الأوسط'!F28+[1]الحمراء!F28+'[1]دار الثقة'!F28+[1]الخير!F28+[1]الأهلية!F28+[1]الأمين!F28+[1]المصير!F28+'[1]أور '!F28+[1]اليمامة!F28+[1]الأندلس!F28+[1]البادية!F28+[1]دلنيا!F28+'[1]دار الأمان'!F28+[1]الخليج!F28+'[1]كوردستان الدولي'!F28+[1]العالمية!F28+'[1]شط العرب'!F28+'[1]بيمة معلم'!F28+[1]الرهام!F28+'[1]الشرق للتأمين'!F28+[1]التضامن!F28+'[1]أرض الوطن'!F28</f>
        <v>20957610</v>
      </c>
    </row>
    <row r="29" spans="1:10" ht="17.100000000000001" customHeight="1">
      <c r="A29" s="15">
        <v>2500</v>
      </c>
      <c r="B29" s="17" t="s">
        <v>296</v>
      </c>
      <c r="C29" s="47">
        <f>'[1]العراق الدولية'!C29+[1]الأخاء!C29+'[1]دار السلام'!C29+'[1]الشرق الأوسط'!C29+[1]الحمراء!C29+'[1]دار الثقة'!C29+[1]الخير!C29+[1]الأهلية!C29+[1]الأمين!C29+[1]المصير!C29+'[1]أور '!C29+[1]اليمامة!C29+[1]الأندلس!C29+[1]البادية!C29+[1]دلنيا!C29+'[1]دار الأمان'!C29+[1]الخليج!C29+'[1]كوردستان الدولي'!C29+[1]العالمية!C29+'[1]شط العرب'!C29+'[1]بيمة معلم'!C29+[1]الرهام!C29+'[1]الشرق للتأمين'!C29+[1]التضامن!C29+'[1]أرض الوطن'!C29</f>
        <v>237004108</v>
      </c>
      <c r="D29" s="15">
        <v>4400</v>
      </c>
      <c r="E29" s="17" t="s">
        <v>54</v>
      </c>
      <c r="F29" s="47">
        <f>'[1]العراق الدولية'!F29+[1]الأخاء!F29+'[1]دار السلام'!F29+'[1]الشرق الأوسط'!F29+[1]الحمراء!F29+'[1]دار الثقة'!F29+[1]الخير!F29+[1]الأهلية!F29+[1]الأمين!F29+[1]المصير!F29+'[1]أور '!F29+[1]اليمامة!F29+[1]الأندلس!F29+[1]البادية!F29+[1]دلنيا!F29+'[1]دار الأمان'!F29+[1]الخليج!F29+'[1]كوردستان الدولي'!F29+[1]العالمية!F29+'[1]شط العرب'!F29+'[1]بيمة معلم'!F29+[1]الرهام!F29+'[1]الشرق للتأمين'!F29+[1]التضامن!F29+'[1]أرض الوطن'!F29</f>
        <v>3666242</v>
      </c>
    </row>
    <row r="30" spans="1:10" ht="24.75">
      <c r="A30" s="15">
        <v>2600</v>
      </c>
      <c r="B30" s="17" t="s">
        <v>55</v>
      </c>
      <c r="C30" s="47">
        <f>'[1]العراق الدولية'!C30+[1]الأخاء!C30+'[1]دار السلام'!C30+'[1]الشرق الأوسط'!C30+[1]الحمراء!C30+'[1]دار الثقة'!C30+[1]الخير!C30+[1]الأهلية!C30+[1]الأمين!C30+[1]المصير!C30+'[1]أور '!C30+[1]اليمامة!C30+[1]الأندلس!C30+[1]البادية!C30+[1]دلنيا!C30+'[1]دار الأمان'!C30+[1]الخليج!C30+'[1]كوردستان الدولي'!C30+[1]العالمية!C30+'[1]شط العرب'!C30+'[1]بيمة معلم'!C30+[1]الرهام!C30+'[1]الشرق للتأمين'!C30+[1]التضامن!C30+'[1]أرض الوطن'!C30</f>
        <v>215020899</v>
      </c>
      <c r="D30" s="15">
        <v>4500</v>
      </c>
      <c r="E30" s="17" t="s">
        <v>56</v>
      </c>
      <c r="F30" s="47">
        <f>'[1]العراق الدولية'!F30+[1]الأخاء!F30+'[1]دار السلام'!F30+'[1]الشرق الأوسط'!F30+[1]الحمراء!F30+'[1]دار الثقة'!F30+[1]الخير!F30+[1]الأهلية!F30+[1]الأمين!F30+[1]المصير!F30+'[1]أور '!F30+[1]اليمامة!F30+[1]الأندلس!F30+[1]البادية!F30+[1]دلنيا!F30+'[1]دار الأمان'!F30+[1]الخليج!F30+'[1]كوردستان الدولي'!F30+[1]العالمية!F30+'[1]شط العرب'!F30+'[1]بيمة معلم'!F30+[1]الرهام!F30+'[1]الشرق للتأمين'!F30+[1]التضامن!F30+'[1]أرض الوطن'!F30</f>
        <v>4794782</v>
      </c>
    </row>
    <row r="31" spans="1:10" ht="21" hidden="1"/>
    <row r="32" spans="1:10" ht="27.75" hidden="1">
      <c r="A32" s="101"/>
      <c r="B32" s="101"/>
    </row>
    <row r="33" spans="1:7" ht="27.75" hidden="1">
      <c r="A33" s="80"/>
      <c r="B33" s="80"/>
      <c r="C33" s="81"/>
    </row>
    <row r="34" spans="1:7" ht="27.75" hidden="1">
      <c r="A34" s="101"/>
      <c r="B34" s="101"/>
      <c r="C34" s="41">
        <f>C18-F7</f>
        <v>0</v>
      </c>
      <c r="G34" s="18">
        <f>F35-F20</f>
        <v>0</v>
      </c>
    </row>
    <row r="35" spans="1:7" ht="24.75" hidden="1">
      <c r="A35" s="102" t="s">
        <v>57</v>
      </c>
      <c r="B35" s="102"/>
      <c r="F35" s="41">
        <f>F21+F25+F26+F27</f>
        <v>8397172</v>
      </c>
    </row>
    <row r="36" spans="1:7" ht="24.75" hidden="1">
      <c r="A36" s="52" t="s">
        <v>306</v>
      </c>
      <c r="B36" s="53"/>
    </row>
    <row r="37" spans="1:7" ht="24.75" hidden="1">
      <c r="A37" s="103" t="s">
        <v>59</v>
      </c>
      <c r="B37" s="103"/>
    </row>
    <row r="38" spans="1:7" ht="24.75" hidden="1">
      <c r="A38" s="95" t="s">
        <v>307</v>
      </c>
      <c r="B38" s="95"/>
      <c r="C38" s="95"/>
      <c r="D38" s="95"/>
    </row>
    <row r="39" spans="1:7" ht="24.75" hidden="1">
      <c r="A39" s="96" t="s">
        <v>61</v>
      </c>
      <c r="B39" s="97"/>
      <c r="C39" s="54" t="s">
        <v>62</v>
      </c>
      <c r="D39" s="55" t="s">
        <v>63</v>
      </c>
    </row>
    <row r="40" spans="1:7" ht="24.75" hidden="1">
      <c r="A40" s="98" t="s">
        <v>308</v>
      </c>
      <c r="B40" s="99"/>
      <c r="C40" s="23">
        <f>F11/F29</f>
        <v>8.4952485406037024</v>
      </c>
      <c r="D40" s="26"/>
    </row>
    <row r="41" spans="1:7" ht="24.75" hidden="1">
      <c r="A41" s="94" t="s">
        <v>65</v>
      </c>
      <c r="B41" s="94"/>
      <c r="C41" s="23">
        <f>F11/C19</f>
        <v>1.429461411802589</v>
      </c>
      <c r="D41" s="26"/>
    </row>
    <row r="42" spans="1:7" ht="24.75" hidden="1">
      <c r="A42" s="94" t="s">
        <v>66</v>
      </c>
      <c r="B42" s="94"/>
      <c r="C42" s="23">
        <f>C29/(C10+C11+C12+C13+C14+C16+C17)</f>
        <v>5.5826695646422362</v>
      </c>
      <c r="D42" s="26"/>
    </row>
    <row r="43" spans="1:7" ht="24.75" hidden="1">
      <c r="A43" s="94" t="s">
        <v>67</v>
      </c>
      <c r="B43" s="94"/>
      <c r="C43" s="23">
        <f>(C26+C27)/(C10+C11+C12+C13+C14+C16+C17)</f>
        <v>3.19840751104313</v>
      </c>
      <c r="D43" s="26"/>
    </row>
    <row r="44" spans="1:7" ht="24.75" hidden="1">
      <c r="A44" s="94" t="s">
        <v>309</v>
      </c>
      <c r="B44" s="94"/>
      <c r="C44" s="23"/>
      <c r="D44" s="26">
        <f>(F21/F6)*100%</f>
        <v>2.9233879075488498E-2</v>
      </c>
    </row>
    <row r="45" spans="1:7" ht="24.75" hidden="1">
      <c r="A45" s="94" t="s">
        <v>310</v>
      </c>
      <c r="B45" s="94"/>
      <c r="C45" s="23"/>
      <c r="D45" s="26">
        <f>(C8/F7)*100</f>
        <v>0</v>
      </c>
    </row>
    <row r="46" spans="1:7" ht="24.75" hidden="1">
      <c r="A46" s="94" t="s">
        <v>70</v>
      </c>
      <c r="B46" s="94"/>
      <c r="C46" s="23">
        <f>C15/F16</f>
        <v>24.981564592228398</v>
      </c>
      <c r="D46" s="26"/>
    </row>
    <row r="47" spans="1:7" ht="24.75" hidden="1">
      <c r="A47" s="94" t="s">
        <v>71</v>
      </c>
      <c r="B47" s="94"/>
      <c r="C47" s="23">
        <f>F21/F16</f>
        <v>0.73030803840571024</v>
      </c>
      <c r="D47" s="26"/>
    </row>
    <row r="48" spans="1:7" ht="24.75" hidden="1">
      <c r="A48" s="94" t="s">
        <v>311</v>
      </c>
      <c r="B48" s="94"/>
      <c r="C48" s="23"/>
      <c r="D48" s="26">
        <f>(C7/F7)*100%</f>
        <v>0.82907261426409862</v>
      </c>
    </row>
    <row r="49" spans="1:14" ht="24.75" hidden="1">
      <c r="A49" s="94" t="s">
        <v>73</v>
      </c>
      <c r="B49" s="94"/>
      <c r="C49" s="23">
        <f>F21/C5</f>
        <v>3.3789777643148236E-2</v>
      </c>
      <c r="D49" s="26"/>
    </row>
    <row r="50" spans="1:14" ht="21" hidden="1"/>
    <row r="51" spans="1:14" ht="21" hidden="1"/>
    <row r="52" spans="1:14" ht="27.75" hidden="1">
      <c r="B52" s="56" t="s">
        <v>75</v>
      </c>
      <c r="C52" s="57" t="s">
        <v>76</v>
      </c>
      <c r="D52" s="57" t="s">
        <v>77</v>
      </c>
    </row>
    <row r="53" spans="1:14" ht="21" hidden="1">
      <c r="B53" s="21" t="s">
        <v>78</v>
      </c>
      <c r="C53" s="58"/>
      <c r="D53" s="49"/>
      <c r="F53" s="41" t="s">
        <v>312</v>
      </c>
      <c r="G53" s="18" t="s">
        <v>80</v>
      </c>
      <c r="H53" s="18" t="s">
        <v>81</v>
      </c>
      <c r="I53" s="18" t="s">
        <v>82</v>
      </c>
      <c r="J53" s="18" t="s">
        <v>335</v>
      </c>
      <c r="K53" s="18" t="s">
        <v>84</v>
      </c>
      <c r="L53" s="18" t="s">
        <v>85</v>
      </c>
      <c r="M53" s="18" t="s">
        <v>86</v>
      </c>
      <c r="N53" s="18" t="s">
        <v>87</v>
      </c>
    </row>
    <row r="54" spans="1:14" ht="21" hidden="1">
      <c r="B54" s="21" t="s">
        <v>88</v>
      </c>
      <c r="C54" s="58"/>
      <c r="D54" s="49"/>
      <c r="E54" s="59" t="s">
        <v>79</v>
      </c>
      <c r="F54" s="41">
        <v>4937</v>
      </c>
      <c r="L54" s="18">
        <v>1738</v>
      </c>
      <c r="M54" s="18">
        <f>SUM(G54+H54+I54+J54+K54+L54)</f>
        <v>1738</v>
      </c>
    </row>
    <row r="55" spans="1:14" ht="21" hidden="1">
      <c r="B55" s="21" t="s">
        <v>87</v>
      </c>
      <c r="C55" s="58"/>
      <c r="D55" s="49"/>
      <c r="E55" s="59" t="s">
        <v>89</v>
      </c>
      <c r="L55" s="18">
        <v>1738</v>
      </c>
      <c r="M55" s="18">
        <f>SUM(G55+H55+I55+J55+K55+L55)</f>
        <v>1738</v>
      </c>
    </row>
    <row r="56" spans="1:14" ht="21" hidden="1">
      <c r="B56" s="21" t="s">
        <v>313</v>
      </c>
      <c r="C56" s="58"/>
      <c r="D56" s="49"/>
      <c r="E56" s="59"/>
    </row>
    <row r="57" spans="1:14" ht="27.75" hidden="1">
      <c r="B57" s="56" t="s">
        <v>39</v>
      </c>
      <c r="C57" s="58"/>
      <c r="D57" s="49"/>
      <c r="E57" s="59"/>
    </row>
    <row r="58" spans="1:14" ht="21" hidden="1">
      <c r="B58" s="21" t="s">
        <v>91</v>
      </c>
      <c r="C58" s="58"/>
      <c r="D58" s="49"/>
      <c r="E58" s="59"/>
    </row>
    <row r="59" spans="1:14" ht="21" hidden="1">
      <c r="B59" s="21" t="s">
        <v>92</v>
      </c>
      <c r="C59" s="58"/>
      <c r="D59" s="49"/>
      <c r="E59" s="59"/>
    </row>
    <row r="60" spans="1:14" ht="27.75" hidden="1">
      <c r="B60" s="56" t="s">
        <v>93</v>
      </c>
      <c r="C60" s="58"/>
      <c r="D60" s="49"/>
      <c r="E60" s="59"/>
    </row>
    <row r="61" spans="1:14" ht="24.75" hidden="1">
      <c r="B61" s="60" t="s">
        <v>94</v>
      </c>
      <c r="C61" s="58"/>
      <c r="D61" s="49"/>
      <c r="E61" s="59"/>
    </row>
    <row r="62" spans="1:14" ht="21" hidden="1">
      <c r="B62" s="21" t="s">
        <v>95</v>
      </c>
      <c r="C62" s="58"/>
      <c r="D62" s="49"/>
      <c r="E62" s="59"/>
    </row>
    <row r="63" spans="1:14" ht="21" hidden="1">
      <c r="B63" s="21" t="s">
        <v>96</v>
      </c>
      <c r="C63" s="58"/>
      <c r="D63" s="49"/>
      <c r="E63" s="59"/>
    </row>
    <row r="64" spans="1:14" ht="27.75" hidden="1">
      <c r="B64" s="56" t="s">
        <v>97</v>
      </c>
      <c r="C64" s="58"/>
      <c r="D64" s="49"/>
      <c r="E64" s="59"/>
    </row>
    <row r="65" spans="2:5" ht="21" hidden="1">
      <c r="B65" s="21" t="s">
        <v>98</v>
      </c>
      <c r="C65" s="58">
        <v>235037</v>
      </c>
      <c r="D65" s="49"/>
      <c r="E65" s="59"/>
    </row>
    <row r="66" spans="2:5" ht="21" hidden="1">
      <c r="B66" s="21" t="s">
        <v>99</v>
      </c>
      <c r="C66" s="58"/>
      <c r="D66" s="49"/>
      <c r="E66" s="59"/>
    </row>
    <row r="67" spans="2:5" ht="27.75" hidden="1">
      <c r="B67" s="56" t="s">
        <v>100</v>
      </c>
      <c r="C67" s="58"/>
      <c r="D67" s="49"/>
      <c r="E67" s="59"/>
    </row>
    <row r="68" spans="2:5" ht="21" hidden="1">
      <c r="B68" s="21" t="s">
        <v>100</v>
      </c>
      <c r="C68" s="58"/>
      <c r="D68" s="49"/>
      <c r="E68" s="59"/>
    </row>
    <row r="69" spans="2:5" ht="21" hidden="1">
      <c r="B69" s="21" t="s">
        <v>101</v>
      </c>
      <c r="C69" s="58"/>
      <c r="D69" s="49"/>
      <c r="E69" s="59"/>
    </row>
    <row r="70" spans="2:5" ht="21" hidden="1">
      <c r="B70" s="21" t="s">
        <v>102</v>
      </c>
      <c r="C70" s="58"/>
      <c r="D70" s="49"/>
      <c r="E70" s="59"/>
    </row>
    <row r="71" spans="2:5" ht="21" hidden="1">
      <c r="C71" s="58"/>
      <c r="D71" s="49"/>
      <c r="E71" s="59"/>
    </row>
    <row r="72" spans="2:5" ht="27.75" hidden="1">
      <c r="B72" s="56" t="s">
        <v>103</v>
      </c>
      <c r="C72" s="58"/>
      <c r="D72" s="49"/>
      <c r="E72" s="59"/>
    </row>
    <row r="73" spans="2:5" ht="21" hidden="1">
      <c r="B73" s="21" t="s">
        <v>104</v>
      </c>
      <c r="C73" s="58"/>
      <c r="D73" s="49"/>
      <c r="E73" s="59"/>
    </row>
    <row r="74" spans="2:5" ht="21" hidden="1">
      <c r="B74" s="21" t="s">
        <v>105</v>
      </c>
      <c r="C74" s="58"/>
      <c r="D74" s="49"/>
      <c r="E74" s="59"/>
    </row>
    <row r="75" spans="2:5" ht="21" hidden="1">
      <c r="B75" s="21" t="s">
        <v>106</v>
      </c>
      <c r="C75" s="58"/>
      <c r="D75" s="49"/>
      <c r="E75" s="59"/>
    </row>
    <row r="76" spans="2:5" ht="21" hidden="1">
      <c r="B76" s="21" t="s">
        <v>107</v>
      </c>
      <c r="C76" s="58"/>
      <c r="D76" s="49"/>
      <c r="E76" s="59"/>
    </row>
    <row r="77" spans="2:5" ht="21" hidden="1">
      <c r="B77" s="21" t="s">
        <v>108</v>
      </c>
      <c r="C77" s="58"/>
      <c r="D77" s="49"/>
      <c r="E77" s="59"/>
    </row>
    <row r="78" spans="2:5" ht="21" hidden="1">
      <c r="B78" s="21" t="s">
        <v>109</v>
      </c>
      <c r="C78" s="58"/>
      <c r="D78" s="49"/>
      <c r="E78" s="59"/>
    </row>
    <row r="79" spans="2:5" ht="21" hidden="1">
      <c r="B79" s="21" t="s">
        <v>336</v>
      </c>
      <c r="C79" s="58"/>
      <c r="D79" s="49"/>
      <c r="E79" s="59"/>
    </row>
    <row r="80" spans="2:5" ht="21" hidden="1">
      <c r="B80" s="21" t="s">
        <v>111</v>
      </c>
      <c r="C80" s="58"/>
      <c r="D80" s="49"/>
      <c r="E80" s="59"/>
    </row>
    <row r="81" spans="2:5" ht="21" hidden="1">
      <c r="B81" s="21" t="s">
        <v>112</v>
      </c>
      <c r="C81" s="58"/>
      <c r="D81" s="49"/>
      <c r="E81" s="59"/>
    </row>
    <row r="82" spans="2:5" ht="21" hidden="1">
      <c r="B82" s="21" t="s">
        <v>113</v>
      </c>
      <c r="C82" s="58"/>
      <c r="D82" s="49"/>
      <c r="E82" s="59"/>
    </row>
    <row r="83" spans="2:5" ht="21" hidden="1">
      <c r="B83" s="21" t="s">
        <v>114</v>
      </c>
      <c r="C83" s="58"/>
      <c r="D83" s="49"/>
      <c r="E83" s="59"/>
    </row>
    <row r="84" spans="2:5" ht="21" hidden="1">
      <c r="B84" s="21" t="s">
        <v>115</v>
      </c>
      <c r="C84" s="58"/>
      <c r="D84" s="49"/>
      <c r="E84" s="59"/>
    </row>
    <row r="85" spans="2:5" ht="21" hidden="1">
      <c r="B85" s="21" t="s">
        <v>116</v>
      </c>
      <c r="C85" s="58"/>
      <c r="D85" s="49"/>
      <c r="E85" s="59"/>
    </row>
    <row r="86" spans="2:5" ht="21" hidden="1">
      <c r="B86" s="21" t="s">
        <v>117</v>
      </c>
      <c r="C86" s="58"/>
      <c r="D86" s="49"/>
      <c r="E86" s="59"/>
    </row>
    <row r="87" spans="2:5" ht="21" hidden="1">
      <c r="B87" s="21" t="s">
        <v>118</v>
      </c>
      <c r="C87" s="58"/>
      <c r="D87" s="49"/>
      <c r="E87" s="59"/>
    </row>
    <row r="88" spans="2:5" ht="21" hidden="1">
      <c r="B88" s="21" t="s">
        <v>119</v>
      </c>
      <c r="C88" s="58"/>
      <c r="D88" s="49"/>
      <c r="E88" s="59"/>
    </row>
    <row r="89" spans="2:5" ht="21" hidden="1">
      <c r="B89" s="21" t="s">
        <v>120</v>
      </c>
      <c r="C89" s="58"/>
      <c r="D89" s="49"/>
      <c r="E89" s="59"/>
    </row>
    <row r="90" spans="2:5" ht="21" hidden="1">
      <c r="B90" s="21" t="s">
        <v>121</v>
      </c>
      <c r="C90" s="58"/>
      <c r="D90" s="49"/>
      <c r="E90" s="59"/>
    </row>
    <row r="91" spans="2:5" ht="21" hidden="1">
      <c r="B91" s="21" t="s">
        <v>122</v>
      </c>
      <c r="C91" s="58"/>
      <c r="D91" s="49"/>
      <c r="E91" s="59"/>
    </row>
    <row r="92" spans="2:5" ht="21" hidden="1">
      <c r="B92" s="21" t="s">
        <v>123</v>
      </c>
      <c r="C92" s="58"/>
      <c r="D92" s="49"/>
      <c r="E92" s="59"/>
    </row>
    <row r="93" spans="2:5" ht="21" hidden="1">
      <c r="B93" s="21" t="s">
        <v>124</v>
      </c>
      <c r="C93" s="58"/>
      <c r="D93" s="49"/>
      <c r="E93" s="59"/>
    </row>
    <row r="94" spans="2:5" ht="21" hidden="1">
      <c r="B94" s="21" t="s">
        <v>125</v>
      </c>
      <c r="C94" s="58"/>
      <c r="D94" s="49"/>
      <c r="E94" s="59"/>
    </row>
    <row r="95" spans="2:5" ht="21" hidden="1">
      <c r="B95" s="21" t="s">
        <v>126</v>
      </c>
      <c r="C95" s="58"/>
      <c r="D95" s="49"/>
      <c r="E95" s="59"/>
    </row>
    <row r="96" spans="2:5" ht="21" hidden="1">
      <c r="C96" s="58"/>
      <c r="D96" s="49"/>
      <c r="E96" s="59"/>
    </row>
    <row r="97" spans="2:5" ht="21" hidden="1">
      <c r="C97" s="58"/>
      <c r="D97" s="49"/>
      <c r="E97" s="59"/>
    </row>
    <row r="98" spans="2:5" ht="27.75" hidden="1">
      <c r="B98" s="61" t="s">
        <v>127</v>
      </c>
      <c r="C98" s="58"/>
      <c r="D98" s="49"/>
      <c r="E98" s="59"/>
    </row>
    <row r="99" spans="2:5" ht="21" hidden="1">
      <c r="B99" s="21" t="s">
        <v>337</v>
      </c>
      <c r="C99" s="58"/>
      <c r="D99" s="49"/>
      <c r="E99" s="59"/>
    </row>
    <row r="100" spans="2:5" ht="21" hidden="1">
      <c r="B100" s="21" t="s">
        <v>338</v>
      </c>
      <c r="C100" s="58"/>
      <c r="D100" s="49"/>
      <c r="E100" s="59"/>
    </row>
    <row r="101" spans="2:5" ht="21" hidden="1">
      <c r="B101" s="21" t="s">
        <v>339</v>
      </c>
      <c r="C101" s="58"/>
      <c r="D101" s="49"/>
      <c r="E101" s="59"/>
    </row>
    <row r="102" spans="2:5" ht="21" hidden="1">
      <c r="C102" s="58"/>
      <c r="D102" s="49"/>
      <c r="E102" s="59"/>
    </row>
    <row r="103" spans="2:5" ht="21" hidden="1">
      <c r="C103" s="58"/>
      <c r="D103" s="49"/>
      <c r="E103" s="59"/>
    </row>
    <row r="104" spans="2:5" ht="27.75" hidden="1">
      <c r="B104" s="61" t="s">
        <v>302</v>
      </c>
      <c r="C104" s="58"/>
      <c r="D104" s="49"/>
      <c r="E104" s="59"/>
    </row>
    <row r="105" spans="2:5" ht="21" hidden="1">
      <c r="B105" s="21" t="s">
        <v>131</v>
      </c>
      <c r="C105" s="58"/>
      <c r="D105" s="49"/>
      <c r="E105" s="59"/>
    </row>
    <row r="106" spans="2:5" ht="21" hidden="1">
      <c r="B106" s="21" t="s">
        <v>132</v>
      </c>
      <c r="C106" s="58"/>
      <c r="D106" s="49"/>
      <c r="E106" s="59"/>
    </row>
    <row r="107" spans="2:5" ht="21" hidden="1">
      <c r="B107" s="21" t="s">
        <v>133</v>
      </c>
      <c r="C107" s="58"/>
      <c r="D107" s="49"/>
      <c r="E107" s="59"/>
    </row>
    <row r="108" spans="2:5" ht="21" hidden="1">
      <c r="B108" s="21" t="s">
        <v>134</v>
      </c>
      <c r="C108" s="58"/>
      <c r="D108" s="49"/>
      <c r="E108" s="59"/>
    </row>
    <row r="109" spans="2:5" ht="21" hidden="1">
      <c r="B109" s="21" t="s">
        <v>135</v>
      </c>
      <c r="C109" s="58"/>
      <c r="D109" s="49"/>
      <c r="E109" s="59"/>
    </row>
    <row r="110" spans="2:5" ht="21" hidden="1">
      <c r="B110" s="21" t="s">
        <v>136</v>
      </c>
      <c r="C110" s="58"/>
      <c r="D110" s="49"/>
      <c r="E110" s="59"/>
    </row>
    <row r="111" spans="2:5" ht="21" hidden="1">
      <c r="B111" s="21" t="s">
        <v>137</v>
      </c>
      <c r="C111" s="58"/>
      <c r="D111" s="49"/>
      <c r="E111" s="59"/>
    </row>
    <row r="112" spans="2:5" ht="21" hidden="1">
      <c r="B112" s="21" t="s">
        <v>138</v>
      </c>
      <c r="C112" s="58">
        <v>164474</v>
      </c>
      <c r="D112" s="49"/>
      <c r="E112" s="59"/>
    </row>
    <row r="113" spans="2:5" ht="21" hidden="1">
      <c r="B113" s="21" t="s">
        <v>139</v>
      </c>
      <c r="C113" s="58">
        <v>7216</v>
      </c>
      <c r="D113" s="49"/>
      <c r="E113" s="59"/>
    </row>
    <row r="114" spans="2:5" ht="21" hidden="1">
      <c r="B114" s="21" t="s">
        <v>140</v>
      </c>
      <c r="C114" s="58"/>
      <c r="D114" s="49"/>
      <c r="E114" s="59"/>
    </row>
    <row r="115" spans="2:5" ht="21" hidden="1">
      <c r="B115" s="21" t="s">
        <v>141</v>
      </c>
      <c r="C115" s="58"/>
      <c r="D115" s="49"/>
      <c r="E115" s="59"/>
    </row>
    <row r="116" spans="2:5" ht="21" hidden="1">
      <c r="B116" s="21" t="s">
        <v>142</v>
      </c>
      <c r="C116" s="58"/>
      <c r="D116" s="49"/>
      <c r="E116" s="59"/>
    </row>
    <row r="117" spans="2:5" ht="21" hidden="1">
      <c r="B117" s="21" t="s">
        <v>143</v>
      </c>
      <c r="C117" s="58"/>
      <c r="D117" s="49"/>
      <c r="E117" s="59"/>
    </row>
    <row r="118" spans="2:5" ht="21" hidden="1">
      <c r="B118" s="21" t="s">
        <v>144</v>
      </c>
      <c r="C118" s="58"/>
      <c r="D118" s="49"/>
      <c r="E118" s="59"/>
    </row>
    <row r="119" spans="2:5" ht="21" hidden="1">
      <c r="B119" s="21" t="s">
        <v>145</v>
      </c>
      <c r="C119" s="58"/>
      <c r="D119" s="49"/>
      <c r="E119" s="59"/>
    </row>
    <row r="120" spans="2:5" ht="21" hidden="1">
      <c r="B120" s="21" t="s">
        <v>146</v>
      </c>
      <c r="C120" s="58"/>
      <c r="D120" s="49"/>
      <c r="E120" s="59"/>
    </row>
    <row r="121" spans="2:5" ht="21" hidden="1">
      <c r="B121" s="21" t="s">
        <v>147</v>
      </c>
      <c r="C121" s="58"/>
      <c r="D121" s="49"/>
      <c r="E121" s="59"/>
    </row>
    <row r="122" spans="2:5" ht="21" hidden="1">
      <c r="B122" s="21" t="s">
        <v>148</v>
      </c>
      <c r="C122" s="58"/>
      <c r="D122" s="49"/>
      <c r="E122" s="59"/>
    </row>
    <row r="123" spans="2:5" ht="21" hidden="1">
      <c r="B123" s="21" t="s">
        <v>149</v>
      </c>
      <c r="C123" s="58"/>
      <c r="D123" s="49"/>
      <c r="E123" s="59"/>
    </row>
    <row r="124" spans="2:5" ht="21" hidden="1">
      <c r="B124" s="21" t="s">
        <v>150</v>
      </c>
      <c r="C124" s="58"/>
      <c r="D124" s="49"/>
      <c r="E124" s="59"/>
    </row>
    <row r="125" spans="2:5" ht="21" hidden="1">
      <c r="B125" s="21" t="s">
        <v>314</v>
      </c>
      <c r="C125" s="58"/>
      <c r="D125" s="49"/>
      <c r="E125" s="59"/>
    </row>
    <row r="126" spans="2:5" ht="21" hidden="1">
      <c r="B126" s="21" t="s">
        <v>152</v>
      </c>
      <c r="C126" s="58"/>
      <c r="D126" s="49"/>
      <c r="E126" s="59"/>
    </row>
    <row r="127" spans="2:5" ht="21" hidden="1">
      <c r="B127" s="21" t="s">
        <v>153</v>
      </c>
      <c r="C127" s="58"/>
      <c r="D127" s="49"/>
      <c r="E127" s="59"/>
    </row>
    <row r="128" spans="2:5" ht="21" hidden="1">
      <c r="B128" s="21" t="s">
        <v>154</v>
      </c>
      <c r="C128" s="58"/>
      <c r="D128" s="49"/>
      <c r="E128" s="59"/>
    </row>
    <row r="129" spans="2:5" ht="21" hidden="1">
      <c r="B129" s="21" t="s">
        <v>155</v>
      </c>
      <c r="C129" s="58"/>
      <c r="D129" s="49"/>
      <c r="E129" s="59"/>
    </row>
    <row r="130" spans="2:5" ht="21" hidden="1">
      <c r="B130" s="21" t="s">
        <v>156</v>
      </c>
      <c r="C130" s="58"/>
      <c r="D130" s="49"/>
      <c r="E130" s="59"/>
    </row>
    <row r="131" spans="2:5" ht="21" hidden="1">
      <c r="C131" s="58"/>
      <c r="D131" s="49"/>
      <c r="E131" s="59"/>
    </row>
    <row r="132" spans="2:5" ht="27.75" hidden="1">
      <c r="B132" s="62" t="s">
        <v>290</v>
      </c>
      <c r="C132" s="58"/>
      <c r="D132" s="49"/>
      <c r="E132" s="59"/>
    </row>
    <row r="133" spans="2:5" ht="21" hidden="1">
      <c r="B133" s="21" t="s">
        <v>315</v>
      </c>
      <c r="C133" s="58"/>
      <c r="D133" s="49"/>
      <c r="E133" s="59"/>
    </row>
    <row r="134" spans="2:5" ht="21" hidden="1">
      <c r="B134" s="21" t="s">
        <v>340</v>
      </c>
      <c r="C134" s="58">
        <v>6761981</v>
      </c>
      <c r="D134" s="49"/>
      <c r="E134" s="59"/>
    </row>
    <row r="135" spans="2:5" ht="21" hidden="1">
      <c r="C135" s="58"/>
      <c r="D135" s="49"/>
      <c r="E135" s="59"/>
    </row>
    <row r="136" spans="2:5" ht="27.75" hidden="1">
      <c r="B136" s="63" t="s">
        <v>305</v>
      </c>
      <c r="C136" s="58"/>
      <c r="D136" s="49"/>
      <c r="E136" s="59"/>
    </row>
    <row r="137" spans="2:5" ht="21" hidden="1">
      <c r="B137" s="21" t="s">
        <v>159</v>
      </c>
      <c r="C137" s="58">
        <v>133796</v>
      </c>
      <c r="D137" s="49"/>
      <c r="E137" s="59"/>
    </row>
    <row r="138" spans="2:5" ht="21" hidden="1">
      <c r="B138" s="21" t="s">
        <v>160</v>
      </c>
      <c r="C138" s="58"/>
      <c r="D138" s="49"/>
      <c r="E138" s="59"/>
    </row>
    <row r="139" spans="2:5" ht="21" hidden="1">
      <c r="B139" s="21" t="s">
        <v>161</v>
      </c>
      <c r="C139" s="58"/>
      <c r="D139" s="49"/>
      <c r="E139" s="59"/>
    </row>
    <row r="140" spans="2:5" ht="21" hidden="1">
      <c r="B140" s="21" t="s">
        <v>341</v>
      </c>
      <c r="C140" s="58"/>
      <c r="D140" s="49"/>
      <c r="E140" s="59"/>
    </row>
    <row r="141" spans="2:5" ht="21" hidden="1">
      <c r="B141" s="21" t="s">
        <v>163</v>
      </c>
      <c r="C141" s="58"/>
      <c r="D141" s="49"/>
      <c r="E141" s="59"/>
    </row>
    <row r="142" spans="2:5" ht="21" hidden="1">
      <c r="B142" s="21" t="s">
        <v>164</v>
      </c>
      <c r="C142" s="58"/>
      <c r="D142" s="49"/>
      <c r="E142" s="59"/>
    </row>
    <row r="143" spans="2:5" ht="21" hidden="1">
      <c r="B143" s="21" t="s">
        <v>165</v>
      </c>
      <c r="C143" s="58"/>
      <c r="D143" s="49"/>
      <c r="E143" s="59"/>
    </row>
    <row r="144" spans="2:5" ht="21" hidden="1">
      <c r="B144" s="21" t="s">
        <v>166</v>
      </c>
      <c r="C144" s="58"/>
      <c r="D144" s="49"/>
      <c r="E144" s="59"/>
    </row>
    <row r="145" spans="2:5" ht="21" hidden="1">
      <c r="B145" s="21" t="s">
        <v>167</v>
      </c>
      <c r="C145" s="58"/>
      <c r="D145" s="49"/>
      <c r="E145" s="59"/>
    </row>
    <row r="146" spans="2:5" ht="21" hidden="1">
      <c r="B146" s="21" t="s">
        <v>155</v>
      </c>
      <c r="C146" s="58"/>
      <c r="D146" s="49"/>
      <c r="E146" s="59"/>
    </row>
    <row r="147" spans="2:5" ht="21" hidden="1">
      <c r="B147" s="21" t="s">
        <v>168</v>
      </c>
      <c r="C147" s="58"/>
      <c r="D147" s="49"/>
      <c r="E147" s="59"/>
    </row>
    <row r="148" spans="2:5" ht="21" hidden="1">
      <c r="C148" s="58"/>
      <c r="D148" s="49"/>
      <c r="E148" s="59"/>
    </row>
    <row r="149" spans="2:5" ht="27.75" hidden="1">
      <c r="B149" s="61" t="s">
        <v>301</v>
      </c>
      <c r="C149" s="58"/>
      <c r="D149" s="49"/>
      <c r="E149" s="59"/>
    </row>
    <row r="150" spans="2:5" ht="21" hidden="1">
      <c r="B150" s="21" t="s">
        <v>169</v>
      </c>
      <c r="C150" s="58"/>
      <c r="D150" s="49"/>
      <c r="E150" s="59"/>
    </row>
    <row r="151" spans="2:5" ht="21" hidden="1">
      <c r="B151" s="21" t="s">
        <v>170</v>
      </c>
      <c r="C151" s="58"/>
      <c r="D151" s="49"/>
      <c r="E151" s="59"/>
    </row>
    <row r="152" spans="2:5" ht="21" hidden="1">
      <c r="B152" s="21" t="s">
        <v>171</v>
      </c>
      <c r="C152" s="58"/>
      <c r="D152" s="49"/>
      <c r="E152" s="59"/>
    </row>
    <row r="153" spans="2:5" ht="21" hidden="1">
      <c r="B153" s="21" t="s">
        <v>316</v>
      </c>
      <c r="C153" s="58"/>
      <c r="D153" s="49"/>
      <c r="E153" s="59"/>
    </row>
    <row r="154" spans="2:5" ht="21" hidden="1">
      <c r="B154" s="21" t="s">
        <v>173</v>
      </c>
      <c r="C154" s="58"/>
      <c r="D154" s="49"/>
      <c r="E154" s="59"/>
    </row>
    <row r="155" spans="2:5" ht="21" hidden="1">
      <c r="B155" s="21" t="s">
        <v>174</v>
      </c>
      <c r="C155" s="58"/>
      <c r="D155" s="49"/>
      <c r="E155" s="59"/>
    </row>
    <row r="156" spans="2:5" ht="21" hidden="1">
      <c r="B156" s="21" t="s">
        <v>175</v>
      </c>
      <c r="C156" s="58"/>
      <c r="D156" s="49"/>
      <c r="E156" s="59"/>
    </row>
    <row r="157" spans="2:5" ht="21" hidden="1">
      <c r="B157" s="21" t="s">
        <v>176</v>
      </c>
      <c r="C157" s="58"/>
      <c r="D157" s="49"/>
      <c r="E157" s="59"/>
    </row>
    <row r="158" spans="2:5" ht="27.75" hidden="1">
      <c r="B158" s="61" t="s">
        <v>342</v>
      </c>
      <c r="C158" s="58"/>
      <c r="D158" s="49"/>
      <c r="E158" s="59"/>
    </row>
    <row r="159" spans="2:5" ht="21" hidden="1">
      <c r="B159" s="21" t="s">
        <v>343</v>
      </c>
      <c r="C159" s="72">
        <v>1643170</v>
      </c>
      <c r="D159" s="49"/>
      <c r="E159" s="59"/>
    </row>
    <row r="160" spans="2:5" ht="21" hidden="1">
      <c r="B160" s="21" t="s">
        <v>178</v>
      </c>
      <c r="C160" s="58"/>
      <c r="D160" s="49"/>
      <c r="E160" s="59"/>
    </row>
    <row r="161" spans="2:5" ht="21" hidden="1">
      <c r="B161" s="21" t="s">
        <v>179</v>
      </c>
      <c r="C161" s="58"/>
      <c r="D161" s="49"/>
      <c r="E161" s="59"/>
    </row>
    <row r="162" spans="2:5" ht="21" hidden="1">
      <c r="B162" s="21" t="s">
        <v>180</v>
      </c>
      <c r="C162" s="58"/>
      <c r="D162" s="49"/>
      <c r="E162" s="59"/>
    </row>
    <row r="163" spans="2:5" ht="21" hidden="1">
      <c r="B163" s="21" t="s">
        <v>344</v>
      </c>
      <c r="C163" s="58"/>
      <c r="D163" s="49"/>
      <c r="E163" s="59"/>
    </row>
    <row r="164" spans="2:5" ht="21" hidden="1">
      <c r="B164" s="21" t="s">
        <v>182</v>
      </c>
      <c r="C164" s="58"/>
      <c r="D164" s="49"/>
      <c r="E164" s="59"/>
    </row>
    <row r="165" spans="2:5" ht="21" hidden="1">
      <c r="B165" s="21" t="s">
        <v>345</v>
      </c>
      <c r="C165" s="58"/>
      <c r="D165" s="49"/>
      <c r="E165" s="59"/>
    </row>
    <row r="166" spans="2:5" ht="21" hidden="1">
      <c r="B166" s="21" t="s">
        <v>184</v>
      </c>
      <c r="C166" s="58"/>
      <c r="D166" s="49"/>
      <c r="E166" s="59"/>
    </row>
    <row r="167" spans="2:5" ht="21" hidden="1">
      <c r="B167" s="21" t="s">
        <v>185</v>
      </c>
      <c r="C167" s="58"/>
      <c r="D167" s="49"/>
      <c r="E167" s="59"/>
    </row>
    <row r="168" spans="2:5" ht="21" hidden="1">
      <c r="B168" s="21" t="s">
        <v>186</v>
      </c>
      <c r="C168" s="58"/>
      <c r="D168" s="49"/>
      <c r="E168" s="59"/>
    </row>
    <row r="169" spans="2:5" ht="21" hidden="1">
      <c r="B169" s="21" t="s">
        <v>187</v>
      </c>
      <c r="C169" s="58"/>
      <c r="D169" s="49"/>
      <c r="E169" s="59"/>
    </row>
    <row r="170" spans="2:5" ht="21" hidden="1">
      <c r="B170" s="21" t="s">
        <v>188</v>
      </c>
      <c r="C170" s="58"/>
      <c r="D170" s="49"/>
      <c r="E170" s="59"/>
    </row>
    <row r="171" spans="2:5" ht="21" hidden="1">
      <c r="B171" s="21" t="s">
        <v>189</v>
      </c>
      <c r="C171" s="58"/>
      <c r="D171" s="49"/>
      <c r="E171" s="59"/>
    </row>
    <row r="172" spans="2:5" ht="21" hidden="1">
      <c r="B172" s="21" t="s">
        <v>346</v>
      </c>
      <c r="C172" s="58"/>
      <c r="D172" s="49"/>
      <c r="E172" s="59"/>
    </row>
    <row r="173" spans="2:5" ht="21" hidden="1">
      <c r="B173" s="21" t="s">
        <v>191</v>
      </c>
      <c r="C173" s="58"/>
      <c r="D173" s="49"/>
      <c r="E173" s="59"/>
    </row>
    <row r="174" spans="2:5" ht="21" hidden="1">
      <c r="B174" s="21" t="s">
        <v>192</v>
      </c>
      <c r="C174" s="58"/>
      <c r="D174" s="49"/>
      <c r="E174" s="59"/>
    </row>
    <row r="175" spans="2:5" ht="21" hidden="1">
      <c r="B175" s="21" t="s">
        <v>193</v>
      </c>
      <c r="C175" s="58"/>
      <c r="D175" s="49"/>
      <c r="E175" s="59"/>
    </row>
    <row r="176" spans="2:5" ht="21" hidden="1">
      <c r="B176" s="21" t="s">
        <v>194</v>
      </c>
      <c r="C176" s="58"/>
      <c r="D176" s="49"/>
      <c r="E176" s="59"/>
    </row>
    <row r="177" spans="2:5" ht="21" hidden="1">
      <c r="B177" s="21" t="s">
        <v>195</v>
      </c>
      <c r="C177" s="58"/>
      <c r="D177" s="49"/>
      <c r="E177" s="59"/>
    </row>
    <row r="178" spans="2:5" ht="21" hidden="1">
      <c r="B178" s="21" t="s">
        <v>196</v>
      </c>
      <c r="C178" s="58"/>
      <c r="D178" s="49"/>
      <c r="E178" s="59"/>
    </row>
    <row r="179" spans="2:5" ht="21" hidden="1">
      <c r="B179" s="21" t="s">
        <v>197</v>
      </c>
      <c r="C179" s="58"/>
      <c r="D179" s="49"/>
      <c r="E179" s="59"/>
    </row>
    <row r="180" spans="2:5" ht="21" hidden="1">
      <c r="B180" s="21" t="s">
        <v>198</v>
      </c>
      <c r="C180" s="72"/>
      <c r="D180" s="49"/>
      <c r="E180" s="59"/>
    </row>
    <row r="181" spans="2:5" ht="21" hidden="1">
      <c r="B181" s="21" t="s">
        <v>199</v>
      </c>
      <c r="C181" s="72"/>
      <c r="D181" s="49"/>
      <c r="E181" s="59"/>
    </row>
    <row r="182" spans="2:5" ht="21" hidden="1">
      <c r="B182" s="21" t="s">
        <v>317</v>
      </c>
      <c r="C182" s="58"/>
      <c r="D182" s="49"/>
      <c r="E182" s="59"/>
    </row>
    <row r="183" spans="2:5" ht="21" hidden="1">
      <c r="B183" s="21" t="s">
        <v>201</v>
      </c>
      <c r="C183" s="58"/>
      <c r="D183" s="49"/>
      <c r="E183" s="59"/>
    </row>
    <row r="184" spans="2:5" ht="21" hidden="1">
      <c r="C184" s="58">
        <v>64468492</v>
      </c>
      <c r="D184" s="49"/>
      <c r="E184" s="59"/>
    </row>
    <row r="185" spans="2:5" ht="21" hidden="1">
      <c r="C185" s="58"/>
      <c r="D185" s="49"/>
      <c r="E185" s="59"/>
    </row>
    <row r="186" spans="2:5" ht="21" hidden="1">
      <c r="B186" s="21" t="s">
        <v>202</v>
      </c>
      <c r="C186" s="58"/>
      <c r="D186" s="49"/>
      <c r="E186" s="59"/>
    </row>
    <row r="187" spans="2:5" ht="21" hidden="1">
      <c r="B187" s="21" t="s">
        <v>203</v>
      </c>
      <c r="C187" s="58"/>
      <c r="D187" s="49"/>
      <c r="E187" s="59"/>
    </row>
    <row r="188" spans="2:5" ht="21" hidden="1">
      <c r="B188" s="21" t="s">
        <v>204</v>
      </c>
      <c r="C188" s="58"/>
      <c r="D188" s="49"/>
      <c r="E188" s="59">
        <f>C184-C190</f>
        <v>29111577</v>
      </c>
    </row>
    <row r="189" spans="2:5" ht="21" hidden="1">
      <c r="B189" s="21" t="s">
        <v>347</v>
      </c>
      <c r="C189" s="58"/>
      <c r="D189" s="49"/>
      <c r="E189" s="59"/>
    </row>
    <row r="190" spans="2:5" ht="21" hidden="1">
      <c r="C190" s="58">
        <v>35356915</v>
      </c>
      <c r="D190" s="49"/>
      <c r="E190" s="59"/>
    </row>
    <row r="191" spans="2:5" ht="21" hidden="1">
      <c r="C191" s="58"/>
      <c r="D191" s="49"/>
      <c r="E191" s="59"/>
    </row>
    <row r="192" spans="2:5" ht="21" hidden="1">
      <c r="C192" s="58"/>
      <c r="D192" s="49"/>
      <c r="E192" s="59"/>
    </row>
    <row r="193" spans="2:5" ht="27.75" hidden="1">
      <c r="B193" s="61" t="s">
        <v>14</v>
      </c>
      <c r="C193" s="58">
        <f>C184-C190</f>
        <v>29111577</v>
      </c>
      <c r="D193" s="49"/>
      <c r="E193" s="59"/>
    </row>
    <row r="194" spans="2:5" ht="21" hidden="1">
      <c r="B194" s="21" t="s">
        <v>206</v>
      </c>
      <c r="C194" s="58"/>
      <c r="D194" s="49"/>
      <c r="E194" s="59"/>
    </row>
    <row r="195" spans="2:5" ht="21" hidden="1">
      <c r="B195" s="21" t="s">
        <v>207</v>
      </c>
      <c r="C195" s="58"/>
      <c r="D195" s="49"/>
      <c r="E195" s="59"/>
    </row>
    <row r="196" spans="2:5" ht="21" hidden="1">
      <c r="B196" s="21" t="s">
        <v>208</v>
      </c>
      <c r="C196" s="58"/>
      <c r="D196" s="49"/>
      <c r="E196" s="59"/>
    </row>
    <row r="197" spans="2:5" ht="21" hidden="1">
      <c r="B197" s="21" t="s">
        <v>209</v>
      </c>
      <c r="C197" s="58"/>
      <c r="D197" s="49"/>
      <c r="E197" s="59"/>
    </row>
    <row r="198" spans="2:5" ht="21" hidden="1">
      <c r="B198" s="21" t="s">
        <v>210</v>
      </c>
      <c r="C198" s="58"/>
      <c r="D198" s="49"/>
      <c r="E198" s="59"/>
    </row>
    <row r="199" spans="2:5" ht="21" hidden="1">
      <c r="B199" s="21" t="s">
        <v>211</v>
      </c>
      <c r="C199" s="58"/>
      <c r="D199" s="49"/>
      <c r="E199" s="59"/>
    </row>
    <row r="200" spans="2:5" ht="21" hidden="1">
      <c r="B200" s="21" t="s">
        <v>212</v>
      </c>
      <c r="C200" s="58"/>
      <c r="D200" s="49"/>
      <c r="E200" s="59"/>
    </row>
    <row r="201" spans="2:5" ht="21" hidden="1">
      <c r="B201" s="21" t="s">
        <v>213</v>
      </c>
      <c r="C201" s="58"/>
      <c r="D201" s="49"/>
      <c r="E201" s="59"/>
    </row>
    <row r="202" spans="2:5" ht="21" hidden="1">
      <c r="B202" s="21" t="s">
        <v>214</v>
      </c>
      <c r="C202" s="58"/>
      <c r="D202" s="49"/>
      <c r="E202" s="59"/>
    </row>
    <row r="203" spans="2:5" ht="21" hidden="1">
      <c r="B203" s="21" t="s">
        <v>215</v>
      </c>
      <c r="C203" s="58"/>
      <c r="D203" s="49"/>
      <c r="E203" s="59"/>
    </row>
    <row r="204" spans="2:5" ht="21" hidden="1">
      <c r="B204" s="21" t="s">
        <v>216</v>
      </c>
      <c r="C204" s="58"/>
      <c r="D204" s="49"/>
      <c r="E204" s="59"/>
    </row>
    <row r="205" spans="2:5" ht="21" hidden="1">
      <c r="B205" s="21" t="s">
        <v>217</v>
      </c>
      <c r="C205" s="58"/>
      <c r="D205" s="49"/>
      <c r="E205" s="59"/>
    </row>
    <row r="206" spans="2:5" ht="21" hidden="1">
      <c r="B206" s="21" t="s">
        <v>218</v>
      </c>
      <c r="C206" s="58"/>
      <c r="D206" s="49"/>
      <c r="E206" s="59"/>
    </row>
    <row r="207" spans="2:5" ht="21" hidden="1">
      <c r="B207" s="21" t="s">
        <v>219</v>
      </c>
      <c r="C207" s="58"/>
      <c r="D207" s="49"/>
      <c r="E207" s="59"/>
    </row>
    <row r="208" spans="2:5" ht="21" hidden="1">
      <c r="C208" s="58"/>
      <c r="D208" s="49"/>
      <c r="E208" s="59"/>
    </row>
    <row r="209" spans="2:5" ht="21" hidden="1">
      <c r="C209" s="58"/>
      <c r="D209" s="49"/>
      <c r="E209" s="59"/>
    </row>
    <row r="210" spans="2:5" ht="27.75" hidden="1">
      <c r="B210" s="61" t="s">
        <v>318</v>
      </c>
      <c r="C210" s="58"/>
      <c r="D210" s="49"/>
      <c r="E210" s="59"/>
    </row>
    <row r="211" spans="2:5" ht="21" hidden="1">
      <c r="B211" s="21" t="s">
        <v>220</v>
      </c>
      <c r="C211" s="58"/>
      <c r="D211" s="49"/>
      <c r="E211" s="59"/>
    </row>
    <row r="212" spans="2:5" ht="21" hidden="1">
      <c r="B212" s="21" t="s">
        <v>221</v>
      </c>
      <c r="C212" s="58"/>
      <c r="D212" s="49"/>
      <c r="E212" s="59"/>
    </row>
    <row r="213" spans="2:5" ht="21" hidden="1">
      <c r="B213" s="21" t="s">
        <v>222</v>
      </c>
      <c r="C213" s="58"/>
      <c r="D213" s="49"/>
      <c r="E213" s="59"/>
    </row>
    <row r="214" spans="2:5" ht="21" hidden="1">
      <c r="B214" s="21" t="s">
        <v>223</v>
      </c>
      <c r="C214" s="72"/>
      <c r="D214" s="49"/>
      <c r="E214" s="59"/>
    </row>
    <row r="215" spans="2:5" ht="21" hidden="1">
      <c r="B215" s="21" t="s">
        <v>224</v>
      </c>
      <c r="C215" s="58"/>
      <c r="D215" s="49"/>
      <c r="E215" s="59"/>
    </row>
    <row r="216" spans="2:5" ht="21" hidden="1">
      <c r="B216" s="21" t="s">
        <v>319</v>
      </c>
      <c r="C216" s="58"/>
      <c r="D216" s="49"/>
      <c r="E216" s="59"/>
    </row>
    <row r="217" spans="2:5" ht="21" hidden="1">
      <c r="B217" s="21" t="s">
        <v>226</v>
      </c>
      <c r="C217" s="58"/>
      <c r="D217" s="49"/>
      <c r="E217" s="59"/>
    </row>
    <row r="218" spans="2:5" ht="21" hidden="1">
      <c r="B218" s="21" t="s">
        <v>348</v>
      </c>
      <c r="C218" s="58"/>
      <c r="D218" s="49"/>
      <c r="E218" s="59"/>
    </row>
    <row r="219" spans="2:5" ht="27.75" hidden="1">
      <c r="B219" s="61" t="s">
        <v>278</v>
      </c>
      <c r="C219" s="58">
        <v>9470175</v>
      </c>
      <c r="D219" s="49"/>
      <c r="E219" s="59"/>
    </row>
    <row r="220" spans="2:5" ht="21" hidden="1">
      <c r="B220" s="21" t="s">
        <v>227</v>
      </c>
      <c r="C220" s="72">
        <v>512</v>
      </c>
      <c r="D220" s="49"/>
      <c r="E220" s="59"/>
    </row>
    <row r="221" spans="2:5" ht="21" hidden="1">
      <c r="B221" s="21" t="s">
        <v>228</v>
      </c>
      <c r="C221" s="58" t="e">
        <v>#REF!</v>
      </c>
      <c r="D221" s="49"/>
      <c r="E221" s="59"/>
    </row>
    <row r="222" spans="2:5" ht="21" hidden="1">
      <c r="B222" s="21" t="s">
        <v>229</v>
      </c>
      <c r="C222" s="58" t="e">
        <v>#REF!</v>
      </c>
      <c r="D222" s="49"/>
      <c r="E222" s="59"/>
    </row>
    <row r="223" spans="2:5" ht="21" hidden="1">
      <c r="B223" s="21" t="s">
        <v>230</v>
      </c>
      <c r="C223" s="58">
        <v>660661</v>
      </c>
      <c r="D223" s="49"/>
      <c r="E223" s="59"/>
    </row>
    <row r="224" spans="2:5" ht="21" hidden="1">
      <c r="B224" s="21" t="s">
        <v>320</v>
      </c>
      <c r="C224" s="58">
        <v>220082</v>
      </c>
      <c r="D224" s="49"/>
      <c r="E224" s="59"/>
    </row>
    <row r="225" spans="2:5" ht="21" hidden="1">
      <c r="B225" s="21" t="s">
        <v>232</v>
      </c>
      <c r="C225" s="58"/>
      <c r="D225" s="49"/>
      <c r="E225" s="59"/>
    </row>
    <row r="226" spans="2:5" ht="21" hidden="1">
      <c r="B226" s="21" t="s">
        <v>233</v>
      </c>
      <c r="C226" s="58"/>
      <c r="D226" s="49"/>
      <c r="E226" s="59"/>
    </row>
    <row r="227" spans="2:5" ht="21" hidden="1">
      <c r="B227" s="21" t="s">
        <v>235</v>
      </c>
      <c r="C227" s="58"/>
      <c r="D227" s="49"/>
      <c r="E227" s="59"/>
    </row>
    <row r="228" spans="2:5" ht="21" hidden="1">
      <c r="B228" s="21" t="s">
        <v>236</v>
      </c>
      <c r="C228" s="58"/>
      <c r="D228" s="49"/>
      <c r="E228" s="59"/>
    </row>
    <row r="229" spans="2:5" ht="21" hidden="1">
      <c r="C229" s="58"/>
      <c r="D229" s="49"/>
      <c r="E229" s="59"/>
    </row>
    <row r="230" spans="2:5" ht="21" hidden="1">
      <c r="C230" s="58"/>
      <c r="D230" s="49"/>
      <c r="E230" s="59"/>
    </row>
    <row r="231" spans="2:5" ht="27.75" hidden="1">
      <c r="B231" s="61" t="s">
        <v>24</v>
      </c>
      <c r="C231" s="58"/>
      <c r="D231" s="49"/>
      <c r="E231" s="59"/>
    </row>
    <row r="232" spans="2:5" ht="21" hidden="1">
      <c r="B232" s="21" t="s">
        <v>237</v>
      </c>
      <c r="C232" s="72"/>
      <c r="D232" s="49"/>
      <c r="E232" s="59"/>
    </row>
    <row r="233" spans="2:5" ht="21" hidden="1">
      <c r="B233" s="21" t="s">
        <v>238</v>
      </c>
      <c r="C233" s="58"/>
      <c r="D233" s="49"/>
      <c r="E233" s="59"/>
    </row>
    <row r="234" spans="2:5" ht="21" hidden="1">
      <c r="B234" s="21" t="s">
        <v>239</v>
      </c>
      <c r="C234" s="58"/>
      <c r="D234" s="49"/>
      <c r="E234" s="59"/>
    </row>
    <row r="235" spans="2:5" ht="21" hidden="1">
      <c r="B235" s="21" t="s">
        <v>240</v>
      </c>
      <c r="C235" s="58"/>
      <c r="D235" s="49"/>
      <c r="E235" s="59"/>
    </row>
    <row r="236" spans="2:5" ht="21" hidden="1">
      <c r="B236" s="21" t="s">
        <v>241</v>
      </c>
      <c r="C236" s="58"/>
      <c r="D236" s="49"/>
      <c r="E236" s="59"/>
    </row>
    <row r="237" spans="2:5" ht="21" hidden="1">
      <c r="B237" s="21" t="s">
        <v>242</v>
      </c>
      <c r="C237" s="58"/>
      <c r="D237" s="49"/>
      <c r="E237" s="59"/>
    </row>
    <row r="238" spans="2:5" ht="21" hidden="1">
      <c r="B238" s="21" t="s">
        <v>243</v>
      </c>
      <c r="C238" s="58"/>
      <c r="D238" s="49"/>
      <c r="E238" s="59"/>
    </row>
    <row r="239" spans="2:5" ht="21" hidden="1">
      <c r="C239" s="58"/>
      <c r="D239" s="49"/>
      <c r="E239" s="59"/>
    </row>
    <row r="240" spans="2:5" ht="21" hidden="1">
      <c r="C240" s="58"/>
      <c r="D240" s="49"/>
      <c r="E240" s="59"/>
    </row>
    <row r="241" spans="2:5" ht="27.75" hidden="1">
      <c r="B241" s="61" t="s">
        <v>321</v>
      </c>
      <c r="C241" s="58"/>
      <c r="D241" s="49"/>
      <c r="E241" s="59"/>
    </row>
    <row r="242" spans="2:5" ht="21" hidden="1">
      <c r="B242" s="21" t="s">
        <v>322</v>
      </c>
      <c r="C242" s="72"/>
      <c r="D242" s="49"/>
      <c r="E242" s="59"/>
    </row>
    <row r="243" spans="2:5" ht="21" hidden="1">
      <c r="B243" s="21" t="s">
        <v>245</v>
      </c>
      <c r="C243" s="72">
        <v>1295289</v>
      </c>
      <c r="D243" s="49"/>
      <c r="E243" s="59"/>
    </row>
    <row r="244" spans="2:5" ht="21" hidden="1">
      <c r="B244" s="21" t="s">
        <v>324</v>
      </c>
      <c r="C244" s="58"/>
      <c r="D244" s="49"/>
      <c r="E244" s="59"/>
    </row>
    <row r="245" spans="2:5" ht="21" hidden="1">
      <c r="B245" s="21" t="s">
        <v>250</v>
      </c>
      <c r="C245" s="58"/>
      <c r="D245" s="49"/>
      <c r="E245" s="59"/>
    </row>
    <row r="246" spans="2:5" ht="21" hidden="1">
      <c r="C246" s="58"/>
      <c r="D246" s="49"/>
      <c r="E246" s="59"/>
    </row>
    <row r="247" spans="2:5" ht="27.75" hidden="1">
      <c r="B247" s="61" t="s">
        <v>38</v>
      </c>
      <c r="C247" s="58">
        <v>5821375</v>
      </c>
      <c r="D247" s="49"/>
      <c r="E247" s="59"/>
    </row>
    <row r="248" spans="2:5" ht="21" hidden="1">
      <c r="B248" s="21" t="s">
        <v>251</v>
      </c>
      <c r="C248" s="72">
        <v>2828239</v>
      </c>
      <c r="D248" s="49"/>
      <c r="E248" s="59"/>
    </row>
    <row r="249" spans="2:5" ht="21" hidden="1">
      <c r="B249" s="21" t="s">
        <v>325</v>
      </c>
      <c r="C249" s="58">
        <v>1155003</v>
      </c>
      <c r="D249" s="49"/>
      <c r="E249" s="59"/>
    </row>
    <row r="250" spans="2:5" ht="21" hidden="1">
      <c r="B250" s="21" t="s">
        <v>326</v>
      </c>
      <c r="C250" s="58">
        <v>8842837</v>
      </c>
      <c r="D250" s="49"/>
      <c r="E250" s="59"/>
    </row>
    <row r="251" spans="2:5" ht="21" hidden="1">
      <c r="B251" s="21" t="s">
        <v>327</v>
      </c>
      <c r="C251" s="58"/>
      <c r="D251" s="49"/>
      <c r="E251" s="59"/>
    </row>
    <row r="252" spans="2:5" ht="21" hidden="1">
      <c r="B252" s="21" t="s">
        <v>349</v>
      </c>
      <c r="C252" s="58"/>
      <c r="D252" s="49"/>
      <c r="E252" s="59"/>
    </row>
    <row r="253" spans="2:5" ht="21" hidden="1">
      <c r="C253" s="58"/>
      <c r="D253" s="49"/>
      <c r="E253" s="59"/>
    </row>
    <row r="254" spans="2:5" ht="21" hidden="1">
      <c r="C254" s="58"/>
      <c r="D254" s="49"/>
      <c r="E254" s="59"/>
    </row>
    <row r="255" spans="2:5" ht="27.75" hidden="1">
      <c r="B255" s="63" t="s">
        <v>329</v>
      </c>
      <c r="C255" s="58">
        <v>6945575</v>
      </c>
      <c r="D255" s="49"/>
      <c r="E255" s="59"/>
    </row>
    <row r="256" spans="2:5" ht="21" hidden="1">
      <c r="B256" s="21" t="s">
        <v>256</v>
      </c>
      <c r="C256" s="72">
        <v>85092</v>
      </c>
      <c r="D256" s="49"/>
      <c r="E256" s="59"/>
    </row>
    <row r="257" spans="2:5" ht="21" hidden="1">
      <c r="C257" s="58"/>
      <c r="D257" s="49"/>
      <c r="E257" s="59"/>
    </row>
    <row r="258" spans="2:5" ht="27.75" hidden="1">
      <c r="B258" s="61" t="s">
        <v>330</v>
      </c>
      <c r="C258" s="58"/>
      <c r="D258" s="49"/>
      <c r="E258" s="59"/>
    </row>
    <row r="259" spans="2:5" ht="21" hidden="1">
      <c r="B259" s="21" t="s">
        <v>331</v>
      </c>
      <c r="C259" s="58"/>
      <c r="D259" s="49"/>
      <c r="E259" s="59"/>
    </row>
    <row r="260" spans="2:5" ht="21" hidden="1">
      <c r="B260" s="21" t="s">
        <v>258</v>
      </c>
      <c r="C260" s="58"/>
      <c r="D260" s="49"/>
      <c r="E260" s="59"/>
    </row>
    <row r="261" spans="2:5" ht="21" hidden="1">
      <c r="B261" s="21" t="s">
        <v>259</v>
      </c>
      <c r="C261" s="58"/>
      <c r="D261" s="49"/>
      <c r="E261" s="59"/>
    </row>
    <row r="262" spans="2:5" ht="21" hidden="1">
      <c r="B262" s="21" t="s">
        <v>260</v>
      </c>
      <c r="C262" s="58"/>
      <c r="D262" s="49"/>
      <c r="E262" s="59"/>
    </row>
    <row r="263" spans="2:5" ht="21" hidden="1">
      <c r="B263" s="21" t="s">
        <v>261</v>
      </c>
      <c r="C263" s="72"/>
      <c r="D263" s="49"/>
      <c r="E263" s="59"/>
    </row>
    <row r="264" spans="2:5" ht="21" hidden="1">
      <c r="B264" s="21" t="s">
        <v>178</v>
      </c>
      <c r="C264" s="72"/>
      <c r="D264" s="49"/>
      <c r="E264" s="59"/>
    </row>
    <row r="265" spans="2:5" ht="21" hidden="1">
      <c r="B265" s="21" t="s">
        <v>180</v>
      </c>
      <c r="C265" s="58"/>
      <c r="D265" s="49"/>
      <c r="E265" s="59"/>
    </row>
    <row r="266" spans="2:5" ht="21" hidden="1">
      <c r="B266" s="21" t="s">
        <v>262</v>
      </c>
      <c r="C266" s="58"/>
      <c r="D266" s="49"/>
      <c r="E266" s="59"/>
    </row>
    <row r="267" spans="2:5" ht="21" hidden="1">
      <c r="B267" s="21" t="s">
        <v>263</v>
      </c>
      <c r="C267" s="58"/>
      <c r="D267" s="49"/>
      <c r="E267" s="59"/>
    </row>
    <row r="268" spans="2:5" ht="21" hidden="1">
      <c r="C268" s="58"/>
      <c r="D268" s="49"/>
      <c r="E268" s="59"/>
    </row>
    <row r="269" spans="2:5" ht="27.75" hidden="1">
      <c r="B269" s="63" t="s">
        <v>287</v>
      </c>
      <c r="C269" s="58"/>
      <c r="D269" s="49"/>
      <c r="E269" s="59"/>
    </row>
    <row r="270" spans="2:5" ht="21" hidden="1">
      <c r="C270" s="58"/>
      <c r="D270" s="49"/>
      <c r="E270" s="59"/>
    </row>
    <row r="271" spans="2:5" ht="21" hidden="1">
      <c r="C271" s="58"/>
      <c r="D271" s="49"/>
      <c r="E271" s="59"/>
    </row>
    <row r="272" spans="2:5" ht="27.75" hidden="1">
      <c r="B272" s="65" t="s">
        <v>264</v>
      </c>
      <c r="C272" s="58"/>
      <c r="D272" s="49"/>
      <c r="E272" s="59"/>
    </row>
    <row r="273" spans="2:6" ht="21" hidden="1">
      <c r="B273" s="21" t="s">
        <v>265</v>
      </c>
      <c r="C273" s="58"/>
      <c r="D273" s="49"/>
      <c r="E273" s="59"/>
    </row>
    <row r="274" spans="2:6" ht="21" hidden="1">
      <c r="B274" s="21" t="s">
        <v>266</v>
      </c>
      <c r="C274" s="58"/>
      <c r="D274" s="49"/>
      <c r="E274" s="59"/>
    </row>
    <row r="275" spans="2:6" ht="21" hidden="1">
      <c r="B275" s="21" t="s">
        <v>267</v>
      </c>
      <c r="C275" s="58"/>
      <c r="D275" s="49"/>
      <c r="E275" s="59"/>
    </row>
    <row r="276" spans="2:6" ht="21" hidden="1">
      <c r="B276" s="21" t="s">
        <v>268</v>
      </c>
      <c r="C276" s="58"/>
      <c r="D276" s="49"/>
      <c r="E276" s="59"/>
    </row>
    <row r="277" spans="2:6" ht="21" hidden="1">
      <c r="C277" s="58"/>
      <c r="D277" s="49"/>
      <c r="E277" s="59"/>
    </row>
    <row r="278" spans="2:6" ht="27.75" hidden="1">
      <c r="B278" s="66" t="s">
        <v>293</v>
      </c>
      <c r="C278" s="58"/>
      <c r="D278" s="49"/>
      <c r="E278" s="59"/>
    </row>
    <row r="279" spans="2:6" ht="21" hidden="1">
      <c r="B279" s="21" t="s">
        <v>350</v>
      </c>
      <c r="C279" s="72"/>
      <c r="D279" s="49"/>
      <c r="E279" s="59"/>
    </row>
    <row r="280" spans="2:6" ht="21" hidden="1">
      <c r="B280" s="21" t="s">
        <v>351</v>
      </c>
      <c r="C280" s="58"/>
      <c r="D280" s="49"/>
      <c r="E280" s="59"/>
    </row>
    <row r="281" spans="2:6" ht="21" hidden="1">
      <c r="C281" s="58"/>
      <c r="D281" s="49"/>
      <c r="E281" s="59"/>
    </row>
    <row r="282" spans="2:6" ht="21" hidden="1">
      <c r="C282" s="58"/>
      <c r="D282" s="49"/>
      <c r="E282" s="59"/>
    </row>
    <row r="283" spans="2:6" ht="21" hidden="1">
      <c r="C283" s="58"/>
      <c r="D283" s="49"/>
      <c r="E283" s="59"/>
    </row>
    <row r="284" spans="2:6" ht="21" hidden="1">
      <c r="B284" s="21">
        <f>C18-F7</f>
        <v>0</v>
      </c>
      <c r="C284" s="58"/>
      <c r="D284" s="49"/>
      <c r="E284" s="59"/>
      <c r="F284" s="41">
        <f>F21+F25+F26+F27</f>
        <v>8397172</v>
      </c>
    </row>
    <row r="285" spans="2:6" ht="21" hidden="1">
      <c r="C285" s="58"/>
      <c r="D285" s="49"/>
      <c r="E285" s="59">
        <f>F284-F20</f>
        <v>0</v>
      </c>
    </row>
    <row r="286" spans="2:6" ht="21" hidden="1">
      <c r="C286" s="58"/>
      <c r="D286" s="49"/>
      <c r="E286" s="59"/>
    </row>
    <row r="287" spans="2:6" ht="21" hidden="1">
      <c r="C287" s="58"/>
      <c r="D287" s="49"/>
      <c r="E287" s="59"/>
    </row>
    <row r="288" spans="2:6" ht="21" hidden="1">
      <c r="C288" s="58"/>
      <c r="D288" s="49"/>
      <c r="E288" s="59"/>
    </row>
    <row r="289" spans="3:5" ht="21" hidden="1">
      <c r="C289" s="58"/>
      <c r="D289" s="49"/>
      <c r="E289" s="59"/>
    </row>
    <row r="290" spans="3:5" ht="21" hidden="1">
      <c r="C290" s="58"/>
      <c r="D290" s="49"/>
      <c r="E290" s="59"/>
    </row>
    <row r="291" spans="3:5" ht="21" hidden="1">
      <c r="C291" s="58"/>
      <c r="D291" s="49"/>
      <c r="E291" s="59"/>
    </row>
    <row r="292" spans="3:5" ht="21" hidden="1">
      <c r="C292" s="58"/>
      <c r="D292" s="49"/>
      <c r="E292" s="59"/>
    </row>
    <row r="293" spans="3:5" ht="21" hidden="1">
      <c r="C293" s="58"/>
      <c r="D293" s="49"/>
      <c r="E293" s="59"/>
    </row>
    <row r="294" spans="3:5" ht="21">
      <c r="C294" s="58"/>
      <c r="D294" s="49"/>
      <c r="E294" s="59"/>
    </row>
    <row r="295" spans="3:5" ht="21">
      <c r="C295" s="58"/>
      <c r="D295" s="49"/>
      <c r="E295" s="59"/>
    </row>
    <row r="296" spans="3:5" ht="21">
      <c r="C296" s="58"/>
      <c r="D296" s="49"/>
      <c r="E296" s="59"/>
    </row>
    <row r="297" spans="3:5" ht="21">
      <c r="C297" s="58"/>
      <c r="D297" s="49"/>
      <c r="E297" s="59"/>
    </row>
    <row r="298" spans="3:5" ht="21">
      <c r="C298" s="58"/>
      <c r="D298" s="49"/>
      <c r="E298" s="59"/>
    </row>
    <row r="299" spans="3:5" ht="21">
      <c r="C299" s="58"/>
      <c r="D299" s="49"/>
      <c r="E299" s="59"/>
    </row>
    <row r="300" spans="3:5" ht="21">
      <c r="C300" s="58"/>
      <c r="D300" s="49"/>
      <c r="E300" s="59"/>
    </row>
    <row r="301" spans="3:5" ht="21">
      <c r="C301" s="58"/>
      <c r="D301" s="49"/>
      <c r="E301" s="59"/>
    </row>
    <row r="302" spans="3:5" ht="21">
      <c r="C302" s="58"/>
      <c r="D302" s="49"/>
      <c r="E302" s="59"/>
    </row>
    <row r="303" spans="3:5" ht="21">
      <c r="C303" s="58"/>
      <c r="D303" s="49"/>
      <c r="E303" s="59"/>
    </row>
    <row r="304" spans="3:5" ht="21">
      <c r="C304" s="58"/>
      <c r="D304" s="49"/>
      <c r="E304" s="59"/>
    </row>
    <row r="305" spans="3:5" ht="21">
      <c r="C305" s="58"/>
      <c r="D305" s="49"/>
      <c r="E305" s="59"/>
    </row>
    <row r="306" spans="3:5" ht="21">
      <c r="C306" s="58"/>
      <c r="D306" s="49"/>
      <c r="E306" s="59"/>
    </row>
    <row r="307" spans="3:5" ht="21">
      <c r="C307" s="58"/>
      <c r="D307" s="49"/>
      <c r="E307" s="59"/>
    </row>
    <row r="308" spans="3:5" ht="21">
      <c r="C308" s="58"/>
      <c r="D308" s="49"/>
      <c r="E308" s="59"/>
    </row>
    <row r="309" spans="3:5" ht="21">
      <c r="C309" s="58"/>
      <c r="D309" s="49"/>
      <c r="E309" s="59"/>
    </row>
    <row r="310" spans="3:5" ht="21">
      <c r="C310" s="58"/>
      <c r="D310" s="49"/>
      <c r="E310" s="59"/>
    </row>
    <row r="311" spans="3:5" ht="21">
      <c r="C311" s="58"/>
      <c r="D311" s="49"/>
      <c r="E311" s="59"/>
    </row>
    <row r="312" spans="3:5" ht="21">
      <c r="C312" s="58"/>
      <c r="D312" s="49"/>
      <c r="E312" s="59"/>
    </row>
    <row r="313" spans="3:5" ht="17.45" customHeight="1">
      <c r="C313" s="58"/>
      <c r="D313" s="49"/>
      <c r="E313" s="59"/>
    </row>
    <row r="314" spans="3:5" ht="17.45" customHeight="1">
      <c r="C314" s="58"/>
      <c r="D314" s="49"/>
      <c r="E314" s="59"/>
    </row>
    <row r="315" spans="3:5" ht="17.45" customHeight="1">
      <c r="C315" s="58"/>
      <c r="D315" s="49"/>
      <c r="E315" s="59"/>
    </row>
    <row r="316" spans="3:5" ht="17.45" customHeight="1">
      <c r="C316" s="58"/>
      <c r="D316" s="49"/>
      <c r="E316" s="59"/>
    </row>
    <row r="317" spans="3:5" ht="17.45" customHeight="1">
      <c r="C317" s="58"/>
      <c r="D317" s="49"/>
      <c r="E317" s="59"/>
    </row>
    <row r="318" spans="3:5" ht="17.45" customHeight="1">
      <c r="C318" s="58"/>
      <c r="D318" s="49"/>
      <c r="E318" s="59"/>
    </row>
    <row r="319" spans="3:5" ht="17.45" customHeight="1">
      <c r="C319" s="58"/>
      <c r="D319" s="49"/>
      <c r="E319" s="59"/>
    </row>
    <row r="320" spans="3:5" ht="17.45" customHeight="1">
      <c r="C320" s="58"/>
      <c r="D320" s="49"/>
      <c r="E320" s="59"/>
    </row>
    <row r="321" spans="3:5" ht="17.45" customHeight="1">
      <c r="C321" s="58"/>
      <c r="D321" s="49"/>
      <c r="E321" s="59"/>
    </row>
    <row r="322" spans="3:5" ht="17.45" customHeight="1">
      <c r="C322" s="58"/>
      <c r="D322" s="49"/>
      <c r="E322" s="59"/>
    </row>
    <row r="323" spans="3:5" ht="17.45" customHeight="1">
      <c r="C323" s="58"/>
      <c r="D323" s="49"/>
      <c r="E323" s="59"/>
    </row>
    <row r="324" spans="3:5" ht="17.45" customHeight="1">
      <c r="C324" s="58"/>
      <c r="D324" s="49"/>
      <c r="E324" s="59"/>
    </row>
    <row r="325" spans="3:5" ht="17.45" customHeight="1">
      <c r="C325" s="58"/>
      <c r="D325" s="49"/>
      <c r="E325" s="59"/>
    </row>
    <row r="326" spans="3:5" ht="17.45" customHeight="1">
      <c r="C326" s="58"/>
      <c r="D326" s="49"/>
      <c r="E326" s="59"/>
    </row>
    <row r="327" spans="3:5" ht="17.45" customHeight="1">
      <c r="C327" s="58"/>
      <c r="D327" s="49"/>
      <c r="E327" s="59"/>
    </row>
    <row r="328" spans="3:5" ht="17.45" customHeight="1">
      <c r="C328" s="58"/>
      <c r="D328" s="49"/>
      <c r="E328" s="59"/>
    </row>
    <row r="329" spans="3:5" ht="17.45" customHeight="1">
      <c r="C329" s="58"/>
      <c r="D329" s="49"/>
      <c r="E329" s="59"/>
    </row>
    <row r="330" spans="3:5" ht="17.45" customHeight="1">
      <c r="C330" s="58"/>
      <c r="D330" s="49"/>
      <c r="E330" s="59"/>
    </row>
    <row r="331" spans="3:5" ht="17.45" customHeight="1">
      <c r="C331" s="58"/>
      <c r="D331" s="49"/>
      <c r="E331" s="59"/>
    </row>
    <row r="332" spans="3:5" ht="17.45" customHeight="1">
      <c r="C332" s="58"/>
      <c r="D332" s="49"/>
      <c r="E332" s="59"/>
    </row>
    <row r="333" spans="3:5" ht="17.45" customHeight="1">
      <c r="C333" s="58"/>
      <c r="D333" s="49"/>
      <c r="E333" s="59"/>
    </row>
    <row r="334" spans="3:5" ht="17.45" customHeight="1">
      <c r="C334" s="58"/>
      <c r="D334" s="49"/>
      <c r="E334" s="59"/>
    </row>
    <row r="335" spans="3:5" ht="17.45" customHeight="1">
      <c r="C335" s="58"/>
      <c r="D335" s="49"/>
      <c r="E335" s="59"/>
    </row>
    <row r="336" spans="3:5" ht="17.45" customHeight="1">
      <c r="C336" s="58"/>
      <c r="D336" s="49"/>
      <c r="E336" s="59"/>
    </row>
    <row r="337" spans="3:5" ht="17.45" customHeight="1">
      <c r="C337" s="58"/>
      <c r="D337" s="49"/>
      <c r="E337" s="59"/>
    </row>
    <row r="338" spans="3:5" ht="17.45" customHeight="1">
      <c r="C338" s="58"/>
      <c r="D338" s="49"/>
      <c r="E338" s="59"/>
    </row>
    <row r="339" spans="3:5" ht="17.45" customHeight="1">
      <c r="C339" s="58"/>
      <c r="D339" s="49"/>
      <c r="E339" s="59"/>
    </row>
    <row r="340" spans="3:5" ht="17.45" customHeight="1">
      <c r="C340" s="58"/>
      <c r="D340" s="49"/>
      <c r="E340" s="59"/>
    </row>
    <row r="341" spans="3:5" ht="17.45" customHeight="1">
      <c r="C341" s="58"/>
      <c r="D341" s="49"/>
      <c r="E341" s="59"/>
    </row>
    <row r="342" spans="3:5" ht="17.45" customHeight="1">
      <c r="C342" s="58"/>
      <c r="D342" s="49"/>
      <c r="E342" s="59"/>
    </row>
    <row r="343" spans="3:5" ht="17.45" customHeight="1">
      <c r="C343" s="58"/>
      <c r="D343" s="49"/>
      <c r="E343" s="59"/>
    </row>
    <row r="344" spans="3:5" ht="17.45" customHeight="1">
      <c r="C344" s="58"/>
      <c r="D344" s="49"/>
      <c r="E344" s="59"/>
    </row>
    <row r="345" spans="3:5" ht="17.45" customHeight="1">
      <c r="C345" s="58"/>
      <c r="D345" s="49"/>
      <c r="E345" s="59"/>
    </row>
    <row r="346" spans="3:5" ht="17.45" customHeight="1">
      <c r="C346" s="58"/>
      <c r="D346" s="49"/>
      <c r="E346" s="59"/>
    </row>
    <row r="347" spans="3:5" ht="17.45" customHeight="1">
      <c r="C347" s="58"/>
      <c r="D347" s="49"/>
      <c r="E347" s="59"/>
    </row>
    <row r="348" spans="3:5" ht="17.45" customHeight="1">
      <c r="C348" s="58"/>
      <c r="D348" s="49"/>
      <c r="E348" s="59"/>
    </row>
    <row r="349" spans="3:5" ht="17.45" customHeight="1">
      <c r="C349" s="58"/>
      <c r="D349" s="49"/>
      <c r="E349" s="59"/>
    </row>
    <row r="350" spans="3:5" ht="17.45" customHeight="1">
      <c r="C350" s="58"/>
      <c r="D350" s="49"/>
      <c r="E350" s="59"/>
    </row>
    <row r="351" spans="3:5" ht="17.45" customHeight="1">
      <c r="C351" s="58"/>
      <c r="D351" s="49"/>
      <c r="E351" s="59"/>
    </row>
    <row r="352" spans="3:5" ht="17.45" customHeight="1">
      <c r="C352" s="58"/>
      <c r="D352" s="49"/>
      <c r="E352" s="59"/>
    </row>
    <row r="353" spans="3:5" ht="17.45" customHeight="1">
      <c r="C353" s="58"/>
      <c r="D353" s="49"/>
      <c r="E353" s="59"/>
    </row>
    <row r="354" spans="3:5" ht="17.45" customHeight="1">
      <c r="C354" s="58"/>
      <c r="D354" s="49"/>
      <c r="E354" s="59"/>
    </row>
    <row r="355" spans="3:5" ht="17.45" customHeight="1">
      <c r="C355" s="58"/>
      <c r="D355" s="49"/>
      <c r="E355" s="59"/>
    </row>
    <row r="356" spans="3:5" ht="17.45" customHeight="1">
      <c r="C356" s="58"/>
      <c r="D356" s="49"/>
      <c r="E356" s="59"/>
    </row>
    <row r="357" spans="3:5" ht="17.45" customHeight="1">
      <c r="C357" s="58"/>
      <c r="D357" s="49"/>
      <c r="E357" s="59"/>
    </row>
    <row r="358" spans="3:5" ht="17.45" customHeight="1">
      <c r="C358" s="58"/>
      <c r="D358" s="49"/>
      <c r="E358" s="59"/>
    </row>
    <row r="359" spans="3:5" ht="17.45" customHeight="1">
      <c r="C359" s="58"/>
      <c r="D359" s="49"/>
      <c r="E359" s="59"/>
    </row>
    <row r="360" spans="3:5" ht="17.45" customHeight="1">
      <c r="C360" s="58"/>
      <c r="D360" s="49"/>
      <c r="E360" s="59"/>
    </row>
    <row r="361" spans="3:5" ht="17.45" customHeight="1">
      <c r="C361" s="58"/>
      <c r="D361" s="49"/>
      <c r="E361" s="59"/>
    </row>
    <row r="362" spans="3:5" ht="17.45" customHeight="1">
      <c r="C362" s="58"/>
      <c r="D362" s="49"/>
      <c r="E362" s="59"/>
    </row>
    <row r="363" spans="3:5" ht="17.45" customHeight="1">
      <c r="C363" s="58"/>
      <c r="D363" s="49"/>
      <c r="E363" s="59"/>
    </row>
    <row r="364" spans="3:5" ht="17.45" customHeight="1">
      <c r="C364" s="58"/>
      <c r="D364" s="49"/>
      <c r="E364" s="59"/>
    </row>
    <row r="365" spans="3:5" ht="17.45" customHeight="1">
      <c r="C365" s="58"/>
      <c r="D365" s="49"/>
      <c r="E365" s="59"/>
    </row>
    <row r="366" spans="3:5" ht="17.45" customHeight="1">
      <c r="C366" s="58"/>
      <c r="D366" s="49"/>
      <c r="E366" s="59"/>
    </row>
    <row r="367" spans="3:5" ht="17.45" customHeight="1">
      <c r="C367" s="58"/>
      <c r="D367" s="49"/>
      <c r="E367" s="59"/>
    </row>
    <row r="368" spans="3:5" ht="17.45" customHeight="1">
      <c r="C368" s="58"/>
      <c r="D368" s="49"/>
      <c r="E368" s="59"/>
    </row>
    <row r="369" spans="3:5" ht="17.45" customHeight="1">
      <c r="C369" s="58"/>
      <c r="D369" s="49"/>
      <c r="E369" s="59"/>
    </row>
    <row r="370" spans="3:5" ht="17.45" customHeight="1">
      <c r="C370" s="58"/>
      <c r="D370" s="49"/>
      <c r="E370" s="59"/>
    </row>
    <row r="371" spans="3:5" ht="17.45" customHeight="1">
      <c r="C371" s="58"/>
      <c r="D371" s="49"/>
      <c r="E371" s="59"/>
    </row>
    <row r="372" spans="3:5" ht="17.45" customHeight="1">
      <c r="C372" s="58"/>
      <c r="D372" s="49"/>
      <c r="E372" s="59"/>
    </row>
    <row r="373" spans="3:5" ht="17.45" customHeight="1">
      <c r="C373" s="58"/>
      <c r="D373" s="49"/>
      <c r="E373" s="59"/>
    </row>
    <row r="374" spans="3:5" ht="17.45" customHeight="1">
      <c r="C374" s="58"/>
      <c r="D374" s="49"/>
      <c r="E374" s="59"/>
    </row>
    <row r="375" spans="3:5" ht="17.45" customHeight="1">
      <c r="C375" s="58"/>
      <c r="D375" s="49"/>
      <c r="E375" s="59"/>
    </row>
    <row r="376" spans="3:5" ht="17.45" customHeight="1">
      <c r="C376" s="58"/>
      <c r="D376" s="49"/>
      <c r="E376" s="59"/>
    </row>
    <row r="377" spans="3:5" ht="17.45" customHeight="1">
      <c r="C377" s="58"/>
      <c r="D377" s="49"/>
      <c r="E377" s="59"/>
    </row>
    <row r="378" spans="3:5" ht="17.45" customHeight="1">
      <c r="C378" s="58"/>
      <c r="D378" s="49"/>
      <c r="E378" s="59"/>
    </row>
    <row r="379" spans="3:5" ht="17.45" customHeight="1">
      <c r="C379" s="58"/>
      <c r="D379" s="49"/>
      <c r="E379" s="59"/>
    </row>
    <row r="380" spans="3:5" ht="17.45" customHeight="1">
      <c r="C380" s="58"/>
      <c r="D380" s="49"/>
      <c r="E380" s="59"/>
    </row>
    <row r="381" spans="3:5" ht="17.45" customHeight="1">
      <c r="C381" s="58"/>
      <c r="D381" s="49"/>
      <c r="E381" s="59"/>
    </row>
    <row r="382" spans="3:5" ht="17.45" customHeight="1">
      <c r="C382" s="58"/>
      <c r="D382" s="49"/>
      <c r="E382" s="59"/>
    </row>
    <row r="383" spans="3:5" ht="17.45" customHeight="1">
      <c r="C383" s="58"/>
      <c r="D383" s="49"/>
      <c r="E383" s="59"/>
    </row>
    <row r="384" spans="3:5" ht="17.45" customHeight="1">
      <c r="C384" s="58"/>
      <c r="D384" s="49"/>
      <c r="E384" s="59"/>
    </row>
    <row r="385" spans="3:5" ht="17.45" customHeight="1">
      <c r="C385" s="58"/>
      <c r="D385" s="49"/>
      <c r="E385" s="59"/>
    </row>
    <row r="386" spans="3:5" ht="17.45" customHeight="1">
      <c r="C386" s="58"/>
      <c r="D386" s="49"/>
      <c r="E386" s="59"/>
    </row>
    <row r="387" spans="3:5" ht="17.45" customHeight="1">
      <c r="C387" s="58"/>
      <c r="D387" s="49"/>
      <c r="E387" s="59"/>
    </row>
    <row r="388" spans="3:5" ht="17.45" customHeight="1">
      <c r="C388" s="58"/>
      <c r="D388" s="49"/>
      <c r="E388" s="59"/>
    </row>
    <row r="389" spans="3:5" ht="17.45" customHeight="1">
      <c r="C389" s="58"/>
      <c r="D389" s="49"/>
      <c r="E389" s="59"/>
    </row>
    <row r="390" spans="3:5" ht="17.45" customHeight="1">
      <c r="C390" s="58"/>
      <c r="D390" s="49"/>
      <c r="E390" s="59"/>
    </row>
    <row r="391" spans="3:5" ht="17.45" customHeight="1">
      <c r="C391" s="58"/>
      <c r="D391" s="49"/>
      <c r="E391" s="59"/>
    </row>
    <row r="392" spans="3:5" ht="17.45" customHeight="1">
      <c r="C392" s="58"/>
      <c r="D392" s="49"/>
      <c r="E392" s="59"/>
    </row>
    <row r="393" spans="3:5" ht="17.45" customHeight="1">
      <c r="C393" s="58"/>
      <c r="D393" s="49"/>
      <c r="E393" s="59"/>
    </row>
    <row r="394" spans="3:5" ht="17.45" customHeight="1">
      <c r="C394" s="58"/>
      <c r="D394" s="49"/>
      <c r="E394" s="59"/>
    </row>
    <row r="395" spans="3:5" ht="17.45" customHeight="1">
      <c r="C395" s="58"/>
      <c r="D395" s="49"/>
      <c r="E395" s="59"/>
    </row>
    <row r="396" spans="3:5" ht="17.45" customHeight="1">
      <c r="C396" s="58"/>
      <c r="D396" s="49"/>
      <c r="E396" s="59"/>
    </row>
    <row r="397" spans="3:5" ht="17.45" customHeight="1">
      <c r="C397" s="58"/>
      <c r="D397" s="49"/>
      <c r="E397" s="59"/>
    </row>
    <row r="398" spans="3:5" ht="17.45" customHeight="1">
      <c r="C398" s="58"/>
      <c r="D398" s="49"/>
      <c r="E398" s="59"/>
    </row>
    <row r="399" spans="3:5" ht="17.45" customHeight="1">
      <c r="C399" s="58"/>
      <c r="D399" s="49"/>
      <c r="E399" s="59"/>
    </row>
    <row r="400" spans="3:5" ht="17.45" customHeight="1">
      <c r="C400" s="58"/>
      <c r="D400" s="49"/>
      <c r="E400" s="59"/>
    </row>
    <row r="401" spans="3:5" ht="17.45" customHeight="1">
      <c r="C401" s="58"/>
      <c r="D401" s="49"/>
      <c r="E401" s="59"/>
    </row>
    <row r="402" spans="3:5" ht="17.45" customHeight="1">
      <c r="C402" s="58"/>
      <c r="D402" s="49"/>
      <c r="E402" s="59"/>
    </row>
    <row r="403" spans="3:5" ht="17.45" customHeight="1">
      <c r="C403" s="58"/>
      <c r="D403" s="49"/>
      <c r="E403" s="59"/>
    </row>
    <row r="404" spans="3:5" ht="17.45" customHeight="1">
      <c r="C404" s="58"/>
      <c r="D404" s="49"/>
      <c r="E404" s="59"/>
    </row>
    <row r="405" spans="3:5" ht="17.45" customHeight="1">
      <c r="C405" s="58"/>
      <c r="D405" s="49"/>
      <c r="E405" s="59"/>
    </row>
    <row r="406" spans="3:5" ht="17.45" customHeight="1">
      <c r="C406" s="58"/>
      <c r="D406" s="49"/>
      <c r="E406" s="59"/>
    </row>
    <row r="407" spans="3:5" ht="17.45" customHeight="1">
      <c r="C407" s="58"/>
      <c r="D407" s="49"/>
      <c r="E407" s="59"/>
    </row>
    <row r="408" spans="3:5" ht="17.45" customHeight="1">
      <c r="C408" s="58"/>
      <c r="D408" s="49"/>
      <c r="E408" s="59"/>
    </row>
    <row r="409" spans="3:5" ht="17.45" customHeight="1">
      <c r="C409" s="58"/>
      <c r="D409" s="49"/>
      <c r="E409" s="59"/>
    </row>
    <row r="410" spans="3:5" ht="17.45" customHeight="1">
      <c r="C410" s="58"/>
      <c r="D410" s="49"/>
      <c r="E410" s="59"/>
    </row>
    <row r="411" spans="3:5" ht="17.45" customHeight="1">
      <c r="C411" s="58"/>
      <c r="D411" s="49"/>
      <c r="E411" s="59"/>
    </row>
    <row r="412" spans="3:5" ht="17.45" customHeight="1">
      <c r="C412" s="58"/>
      <c r="D412" s="49"/>
      <c r="E412" s="59"/>
    </row>
    <row r="413" spans="3:5" ht="17.45" customHeight="1">
      <c r="C413" s="58"/>
      <c r="D413" s="49"/>
      <c r="E413" s="59"/>
    </row>
    <row r="414" spans="3:5" ht="17.45" customHeight="1">
      <c r="C414" s="58"/>
      <c r="D414" s="49"/>
      <c r="E414" s="59"/>
    </row>
    <row r="415" spans="3:5" ht="17.45" customHeight="1">
      <c r="C415" s="58"/>
      <c r="D415" s="49"/>
      <c r="E415" s="59"/>
    </row>
    <row r="416" spans="3:5" ht="17.45" customHeight="1">
      <c r="C416" s="58"/>
      <c r="D416" s="49"/>
      <c r="E416" s="59"/>
    </row>
    <row r="417" spans="3:5" ht="17.45" customHeight="1">
      <c r="C417" s="58"/>
      <c r="D417" s="49"/>
      <c r="E417" s="59"/>
    </row>
    <row r="418" spans="3:5" ht="17.45" customHeight="1">
      <c r="C418" s="58"/>
      <c r="D418" s="49"/>
      <c r="E418" s="59"/>
    </row>
    <row r="419" spans="3:5" ht="17.45" customHeight="1">
      <c r="C419" s="58"/>
      <c r="D419" s="49"/>
      <c r="E419" s="59"/>
    </row>
    <row r="420" spans="3:5" ht="17.45" customHeight="1">
      <c r="C420" s="58"/>
      <c r="D420" s="49"/>
      <c r="E420" s="59"/>
    </row>
    <row r="421" spans="3:5" ht="17.45" customHeight="1">
      <c r="C421" s="58"/>
      <c r="D421" s="49"/>
      <c r="E421" s="59"/>
    </row>
    <row r="422" spans="3:5" ht="17.45" customHeight="1">
      <c r="C422" s="58"/>
      <c r="D422" s="49"/>
      <c r="E422" s="59"/>
    </row>
    <row r="423" spans="3:5" ht="17.45" customHeight="1">
      <c r="C423" s="58"/>
      <c r="D423" s="49"/>
      <c r="E423" s="59"/>
    </row>
    <row r="424" spans="3:5" ht="17.45" customHeight="1">
      <c r="C424" s="58"/>
      <c r="D424" s="49"/>
      <c r="E424" s="59"/>
    </row>
    <row r="425" spans="3:5" ht="17.45" customHeight="1">
      <c r="C425" s="58"/>
      <c r="D425" s="49"/>
      <c r="E425" s="59"/>
    </row>
    <row r="426" spans="3:5" ht="17.45" customHeight="1">
      <c r="C426" s="58"/>
      <c r="D426" s="49"/>
      <c r="E426" s="59"/>
    </row>
    <row r="427" spans="3:5" ht="17.45" customHeight="1">
      <c r="C427" s="58"/>
      <c r="D427" s="49"/>
      <c r="E427" s="59"/>
    </row>
    <row r="428" spans="3:5" ht="17.45" customHeight="1">
      <c r="C428" s="58"/>
      <c r="D428" s="49"/>
      <c r="E428" s="59"/>
    </row>
    <row r="429" spans="3:5" ht="17.45" customHeight="1">
      <c r="C429" s="58"/>
      <c r="D429" s="49"/>
      <c r="E429" s="59"/>
    </row>
    <row r="430" spans="3:5" ht="17.45" customHeight="1">
      <c r="C430" s="58"/>
      <c r="D430" s="49"/>
      <c r="E430" s="59"/>
    </row>
    <row r="431" spans="3:5" ht="17.45" customHeight="1">
      <c r="C431" s="58"/>
      <c r="D431" s="49"/>
      <c r="E431" s="59"/>
    </row>
    <row r="432" spans="3:5" ht="17.45" customHeight="1">
      <c r="C432" s="58"/>
      <c r="D432" s="49"/>
      <c r="E432" s="59"/>
    </row>
    <row r="433" spans="3:5" ht="17.45" customHeight="1">
      <c r="C433" s="58"/>
      <c r="D433" s="49"/>
      <c r="E433" s="59"/>
    </row>
    <row r="434" spans="3:5" ht="17.45" customHeight="1">
      <c r="C434" s="58"/>
      <c r="D434" s="49"/>
      <c r="E434" s="59"/>
    </row>
    <row r="435" spans="3:5" ht="17.45" customHeight="1">
      <c r="C435" s="58"/>
      <c r="D435" s="49"/>
      <c r="E435" s="59"/>
    </row>
    <row r="436" spans="3:5" ht="17.45" customHeight="1">
      <c r="C436" s="58"/>
      <c r="D436" s="49"/>
      <c r="E436" s="59"/>
    </row>
    <row r="437" spans="3:5" ht="17.45" customHeight="1">
      <c r="C437" s="58"/>
      <c r="D437" s="49"/>
      <c r="E437" s="59"/>
    </row>
    <row r="438" spans="3:5" ht="17.45" customHeight="1">
      <c r="C438" s="58"/>
      <c r="D438" s="49"/>
      <c r="E438" s="59"/>
    </row>
    <row r="439" spans="3:5" ht="17.45" customHeight="1">
      <c r="C439" s="58"/>
      <c r="D439" s="49"/>
      <c r="E439" s="59"/>
    </row>
    <row r="440" spans="3:5" ht="17.45" customHeight="1">
      <c r="C440" s="58"/>
      <c r="D440" s="49"/>
      <c r="E440" s="59"/>
    </row>
    <row r="441" spans="3:5" ht="17.45" customHeight="1">
      <c r="C441" s="58"/>
      <c r="D441" s="49"/>
      <c r="E441" s="59"/>
    </row>
    <row r="442" spans="3:5" ht="17.45" customHeight="1">
      <c r="C442" s="58"/>
      <c r="D442" s="49"/>
      <c r="E442" s="59"/>
    </row>
    <row r="443" spans="3:5" ht="17.45" customHeight="1">
      <c r="C443" s="58"/>
      <c r="D443" s="49"/>
      <c r="E443" s="59"/>
    </row>
    <row r="444" spans="3:5" ht="17.45" customHeight="1">
      <c r="C444" s="58"/>
      <c r="D444" s="49"/>
      <c r="E444" s="59"/>
    </row>
    <row r="445" spans="3:5" ht="17.45" customHeight="1">
      <c r="C445" s="58"/>
      <c r="D445" s="49"/>
      <c r="E445" s="59"/>
    </row>
    <row r="446" spans="3:5" ht="17.45" customHeight="1">
      <c r="C446" s="58"/>
      <c r="D446" s="49"/>
      <c r="E446" s="59"/>
    </row>
    <row r="447" spans="3:5" ht="17.45" customHeight="1">
      <c r="C447" s="58"/>
      <c r="D447" s="49"/>
      <c r="E447" s="59"/>
    </row>
    <row r="448" spans="3:5" ht="17.45" customHeight="1">
      <c r="C448" s="58"/>
      <c r="D448" s="49"/>
      <c r="E448" s="59"/>
    </row>
    <row r="449" spans="3:5" ht="17.45" customHeight="1">
      <c r="C449" s="58"/>
      <c r="D449" s="49"/>
      <c r="E449" s="59"/>
    </row>
    <row r="450" spans="3:5" ht="17.45" customHeight="1">
      <c r="C450" s="58"/>
      <c r="D450" s="49"/>
      <c r="E450" s="59"/>
    </row>
    <row r="451" spans="3:5" ht="17.45" customHeight="1">
      <c r="C451" s="58"/>
      <c r="D451" s="49"/>
      <c r="E451" s="59"/>
    </row>
    <row r="452" spans="3:5" ht="17.45" customHeight="1">
      <c r="C452" s="58"/>
      <c r="D452" s="49"/>
      <c r="E452" s="59"/>
    </row>
    <row r="453" spans="3:5" ht="17.45" customHeight="1">
      <c r="C453" s="58"/>
      <c r="D453" s="49"/>
      <c r="E453" s="59"/>
    </row>
    <row r="454" spans="3:5" ht="17.45" customHeight="1">
      <c r="C454" s="58"/>
      <c r="D454" s="49"/>
      <c r="E454" s="59"/>
    </row>
    <row r="455" spans="3:5" ht="17.45" customHeight="1">
      <c r="C455" s="58"/>
      <c r="D455" s="49"/>
      <c r="E455" s="59"/>
    </row>
    <row r="456" spans="3:5" ht="17.45" customHeight="1">
      <c r="C456" s="58"/>
      <c r="D456" s="49"/>
      <c r="E456" s="59"/>
    </row>
    <row r="457" spans="3:5" ht="17.45" customHeight="1">
      <c r="C457" s="58"/>
      <c r="D457" s="49"/>
      <c r="E457" s="59"/>
    </row>
    <row r="458" spans="3:5" ht="17.45" customHeight="1">
      <c r="C458" s="58"/>
      <c r="D458" s="49"/>
      <c r="E458" s="59"/>
    </row>
    <row r="459" spans="3:5" ht="17.45" customHeight="1">
      <c r="C459" s="58"/>
      <c r="D459" s="49"/>
      <c r="E459" s="59"/>
    </row>
    <row r="460" spans="3:5" ht="17.45" customHeight="1">
      <c r="C460" s="58"/>
      <c r="D460" s="49"/>
      <c r="E460" s="59"/>
    </row>
    <row r="461" spans="3:5" ht="17.45" customHeight="1">
      <c r="C461" s="58"/>
      <c r="D461" s="49"/>
      <c r="E461" s="59"/>
    </row>
    <row r="462" spans="3:5" ht="17.45" customHeight="1">
      <c r="C462" s="58"/>
      <c r="D462" s="49"/>
      <c r="E462" s="59"/>
    </row>
    <row r="463" spans="3:5" ht="17.45" customHeight="1">
      <c r="C463" s="58"/>
      <c r="D463" s="49"/>
      <c r="E463" s="59"/>
    </row>
    <row r="464" spans="3:5" ht="17.45" customHeight="1">
      <c r="C464" s="58"/>
      <c r="D464" s="49"/>
      <c r="E464" s="59"/>
    </row>
    <row r="465" spans="3:5" ht="17.45" customHeight="1">
      <c r="C465" s="58"/>
      <c r="D465" s="49"/>
      <c r="E465" s="59"/>
    </row>
    <row r="466" spans="3:5" ht="17.45" customHeight="1">
      <c r="C466" s="58"/>
      <c r="D466" s="49"/>
      <c r="E466" s="59"/>
    </row>
    <row r="467" spans="3:5" ht="17.45" customHeight="1">
      <c r="C467" s="58"/>
      <c r="D467" s="49"/>
      <c r="E467" s="59"/>
    </row>
    <row r="468" spans="3:5" ht="17.45" customHeight="1">
      <c r="C468" s="58"/>
      <c r="D468" s="49"/>
      <c r="E468" s="59"/>
    </row>
    <row r="469" spans="3:5" ht="17.45" customHeight="1">
      <c r="C469" s="58"/>
      <c r="D469" s="49"/>
      <c r="E469" s="59"/>
    </row>
    <row r="470" spans="3:5" ht="17.45" customHeight="1">
      <c r="C470" s="58"/>
      <c r="D470" s="49"/>
      <c r="E470" s="59"/>
    </row>
    <row r="471" spans="3:5" ht="17.45" customHeight="1">
      <c r="C471" s="58"/>
      <c r="D471" s="49"/>
      <c r="E471" s="59"/>
    </row>
    <row r="472" spans="3:5" ht="17.45" customHeight="1">
      <c r="C472" s="58"/>
      <c r="D472" s="49"/>
      <c r="E472" s="59"/>
    </row>
    <row r="473" spans="3:5" ht="17.45" customHeight="1">
      <c r="C473" s="58"/>
      <c r="D473" s="49"/>
      <c r="E473" s="59"/>
    </row>
    <row r="474" spans="3:5" ht="17.45" customHeight="1">
      <c r="C474" s="58"/>
      <c r="D474" s="49"/>
      <c r="E474" s="59"/>
    </row>
    <row r="475" spans="3:5" ht="17.45" customHeight="1">
      <c r="C475" s="58"/>
      <c r="D475" s="49"/>
      <c r="E475" s="59"/>
    </row>
    <row r="476" spans="3:5" ht="17.45" customHeight="1">
      <c r="C476" s="58"/>
      <c r="D476" s="49"/>
      <c r="E476" s="59"/>
    </row>
    <row r="477" spans="3:5" ht="17.45" customHeight="1">
      <c r="C477" s="58"/>
      <c r="D477" s="49"/>
      <c r="E477" s="59"/>
    </row>
    <row r="478" spans="3:5" ht="17.45" customHeight="1">
      <c r="C478" s="58"/>
      <c r="D478" s="49"/>
      <c r="E478" s="59"/>
    </row>
    <row r="479" spans="3:5" ht="17.45" customHeight="1">
      <c r="C479" s="58"/>
      <c r="D479" s="49"/>
      <c r="E479" s="59"/>
    </row>
    <row r="480" spans="3:5" ht="17.45" customHeight="1">
      <c r="C480" s="58"/>
      <c r="D480" s="49"/>
      <c r="E480" s="59"/>
    </row>
    <row r="481" spans="3:5" ht="17.45" customHeight="1">
      <c r="C481" s="58"/>
      <c r="D481" s="49"/>
      <c r="E481" s="59"/>
    </row>
    <row r="482" spans="3:5" ht="17.45" customHeight="1">
      <c r="C482" s="58"/>
      <c r="D482" s="49"/>
      <c r="E482" s="59"/>
    </row>
    <row r="483" spans="3:5" ht="17.45" customHeight="1">
      <c r="C483" s="58"/>
      <c r="D483" s="49"/>
      <c r="E483" s="59"/>
    </row>
    <row r="484" spans="3:5" ht="17.45" customHeight="1">
      <c r="C484" s="58"/>
      <c r="D484" s="49"/>
      <c r="E484" s="59"/>
    </row>
    <row r="485" spans="3:5" ht="17.45" customHeight="1">
      <c r="C485" s="58"/>
      <c r="D485" s="49"/>
      <c r="E485" s="59"/>
    </row>
    <row r="486" spans="3:5" ht="17.45" customHeight="1">
      <c r="C486" s="58"/>
      <c r="D486" s="49"/>
      <c r="E486" s="59"/>
    </row>
    <row r="487" spans="3:5" ht="17.45" customHeight="1">
      <c r="C487" s="58"/>
      <c r="D487" s="49"/>
      <c r="E487" s="59"/>
    </row>
    <row r="488" spans="3:5" ht="17.45" customHeight="1">
      <c r="C488" s="58"/>
      <c r="D488" s="49"/>
      <c r="E488" s="59"/>
    </row>
    <row r="489" spans="3:5" ht="17.45" customHeight="1">
      <c r="C489" s="58"/>
      <c r="D489" s="49"/>
      <c r="E489" s="59"/>
    </row>
    <row r="490" spans="3:5" ht="17.45" customHeight="1">
      <c r="C490" s="58"/>
      <c r="D490" s="49"/>
      <c r="E490" s="59"/>
    </row>
    <row r="491" spans="3:5" ht="17.45" customHeight="1">
      <c r="C491" s="58"/>
      <c r="D491" s="49"/>
      <c r="E491" s="59"/>
    </row>
    <row r="492" spans="3:5" ht="17.45" customHeight="1">
      <c r="C492" s="58"/>
      <c r="D492" s="49"/>
      <c r="E492" s="59"/>
    </row>
    <row r="493" spans="3:5" ht="17.45" customHeight="1">
      <c r="C493" s="58"/>
      <c r="D493" s="49"/>
      <c r="E493" s="59"/>
    </row>
    <row r="494" spans="3:5" ht="17.45" customHeight="1">
      <c r="C494" s="58"/>
      <c r="D494" s="49"/>
      <c r="E494" s="59"/>
    </row>
    <row r="495" spans="3:5" ht="17.45" customHeight="1">
      <c r="C495" s="58"/>
      <c r="D495" s="49"/>
      <c r="E495" s="59"/>
    </row>
    <row r="496" spans="3:5" ht="17.45" customHeight="1">
      <c r="C496" s="58"/>
      <c r="D496" s="49"/>
      <c r="E496" s="59"/>
    </row>
    <row r="497" spans="3:5" ht="17.45" customHeight="1">
      <c r="C497" s="58"/>
      <c r="D497" s="49"/>
      <c r="E497" s="59"/>
    </row>
    <row r="498" spans="3:5" ht="17.45" customHeight="1">
      <c r="C498" s="58"/>
      <c r="D498" s="49"/>
      <c r="E498" s="59"/>
    </row>
    <row r="499" spans="3:5" ht="17.45" customHeight="1">
      <c r="C499" s="58"/>
      <c r="D499" s="49"/>
      <c r="E499" s="59"/>
    </row>
    <row r="500" spans="3:5" ht="17.45" customHeight="1">
      <c r="C500" s="58"/>
      <c r="D500" s="49"/>
      <c r="E500" s="59"/>
    </row>
    <row r="501" spans="3:5" ht="17.45" customHeight="1">
      <c r="C501" s="58"/>
      <c r="D501" s="49"/>
      <c r="E501" s="59"/>
    </row>
    <row r="502" spans="3:5" ht="17.45" customHeight="1">
      <c r="C502" s="58"/>
      <c r="D502" s="49"/>
      <c r="E502" s="59"/>
    </row>
    <row r="503" spans="3:5" ht="17.45" customHeight="1">
      <c r="C503" s="58"/>
      <c r="D503" s="49"/>
      <c r="E503" s="59"/>
    </row>
    <row r="504" spans="3:5" ht="17.45" customHeight="1">
      <c r="C504" s="58"/>
      <c r="D504" s="49"/>
      <c r="E504" s="59"/>
    </row>
    <row r="505" spans="3:5" ht="17.45" customHeight="1">
      <c r="C505" s="58"/>
      <c r="D505" s="49"/>
      <c r="E505" s="59"/>
    </row>
    <row r="506" spans="3:5" ht="17.45" customHeight="1">
      <c r="C506" s="58"/>
      <c r="D506" s="49"/>
      <c r="E506" s="59"/>
    </row>
    <row r="507" spans="3:5" ht="17.45" customHeight="1">
      <c r="C507" s="58"/>
      <c r="D507" s="49"/>
      <c r="E507" s="59"/>
    </row>
    <row r="508" spans="3:5" ht="17.45" customHeight="1">
      <c r="C508" s="58"/>
      <c r="D508" s="49"/>
      <c r="E508" s="59"/>
    </row>
    <row r="509" spans="3:5" ht="17.45" customHeight="1">
      <c r="C509" s="58"/>
      <c r="D509" s="49"/>
      <c r="E509" s="59"/>
    </row>
    <row r="510" spans="3:5" ht="17.45" customHeight="1">
      <c r="C510" s="58"/>
      <c r="D510" s="49"/>
      <c r="E510" s="59"/>
    </row>
    <row r="511" spans="3:5" ht="17.45" customHeight="1">
      <c r="C511" s="58"/>
      <c r="D511" s="49"/>
      <c r="E511" s="59"/>
    </row>
    <row r="512" spans="3:5" ht="17.45" customHeight="1">
      <c r="C512" s="58"/>
      <c r="D512" s="49"/>
      <c r="E512" s="59"/>
    </row>
    <row r="513" spans="3:5" ht="17.45" customHeight="1">
      <c r="C513" s="58"/>
      <c r="D513" s="49"/>
      <c r="E513" s="59"/>
    </row>
    <row r="514" spans="3:5" ht="17.45" customHeight="1">
      <c r="C514" s="58"/>
      <c r="D514" s="49"/>
      <c r="E514" s="59"/>
    </row>
    <row r="515" spans="3:5" ht="17.45" customHeight="1">
      <c r="C515" s="58"/>
      <c r="D515" s="49"/>
      <c r="E515" s="59"/>
    </row>
    <row r="516" spans="3:5" ht="17.45" customHeight="1">
      <c r="C516" s="58"/>
      <c r="D516" s="49"/>
      <c r="E516" s="59"/>
    </row>
    <row r="517" spans="3:5" ht="17.45" customHeight="1">
      <c r="C517" s="58"/>
      <c r="D517" s="49"/>
      <c r="E517" s="59"/>
    </row>
    <row r="518" spans="3:5" ht="17.45" customHeight="1">
      <c r="C518" s="58"/>
      <c r="D518" s="49"/>
      <c r="E518" s="59"/>
    </row>
    <row r="519" spans="3:5" ht="17.45" customHeight="1">
      <c r="C519" s="58"/>
      <c r="D519" s="49"/>
      <c r="E519" s="59"/>
    </row>
    <row r="520" spans="3:5" ht="17.45" customHeight="1">
      <c r="C520" s="58"/>
      <c r="D520" s="49"/>
      <c r="E520" s="59"/>
    </row>
    <row r="521" spans="3:5" ht="17.45" customHeight="1">
      <c r="C521" s="58"/>
      <c r="D521" s="49"/>
      <c r="E521" s="59"/>
    </row>
    <row r="522" spans="3:5" ht="17.45" customHeight="1">
      <c r="C522" s="58"/>
      <c r="D522" s="49"/>
      <c r="E522" s="59"/>
    </row>
    <row r="523" spans="3:5" ht="17.45" customHeight="1">
      <c r="C523" s="58"/>
      <c r="D523" s="49"/>
      <c r="E523" s="59"/>
    </row>
    <row r="524" spans="3:5" ht="17.45" customHeight="1">
      <c r="C524" s="58"/>
      <c r="D524" s="49"/>
      <c r="E524" s="59"/>
    </row>
    <row r="525" spans="3:5" ht="17.45" customHeight="1">
      <c r="C525" s="58"/>
      <c r="D525" s="49"/>
      <c r="E525" s="59"/>
    </row>
    <row r="526" spans="3:5" ht="17.45" customHeight="1">
      <c r="C526" s="58"/>
      <c r="D526" s="49"/>
      <c r="E526" s="59"/>
    </row>
    <row r="527" spans="3:5" ht="17.45" customHeight="1">
      <c r="C527" s="58"/>
      <c r="D527" s="49"/>
      <c r="E527" s="59"/>
    </row>
    <row r="528" spans="3:5" ht="17.45" customHeight="1">
      <c r="C528" s="58"/>
      <c r="D528" s="49"/>
      <c r="E528" s="59"/>
    </row>
    <row r="529" spans="3:5" ht="17.45" customHeight="1">
      <c r="C529" s="58"/>
      <c r="D529" s="49"/>
      <c r="E529" s="59"/>
    </row>
    <row r="530" spans="3:5" ht="17.45" customHeight="1">
      <c r="C530" s="58"/>
      <c r="D530" s="49"/>
      <c r="E530" s="59"/>
    </row>
    <row r="531" spans="3:5" ht="17.45" customHeight="1">
      <c r="C531" s="58"/>
      <c r="D531" s="49"/>
      <c r="E531" s="59"/>
    </row>
    <row r="532" spans="3:5" ht="17.45" customHeight="1">
      <c r="C532" s="58"/>
      <c r="D532" s="49"/>
      <c r="E532" s="59"/>
    </row>
    <row r="533" spans="3:5" ht="17.45" customHeight="1">
      <c r="C533" s="58"/>
      <c r="D533" s="49"/>
      <c r="E533" s="59"/>
    </row>
    <row r="534" spans="3:5" ht="17.45" customHeight="1">
      <c r="C534" s="58"/>
      <c r="D534" s="49"/>
      <c r="E534" s="59"/>
    </row>
    <row r="535" spans="3:5" ht="17.45" customHeight="1">
      <c r="C535" s="58"/>
      <c r="D535" s="49"/>
      <c r="E535" s="59"/>
    </row>
    <row r="536" spans="3:5" ht="17.45" customHeight="1">
      <c r="C536" s="58"/>
      <c r="D536" s="49"/>
      <c r="E536" s="59"/>
    </row>
    <row r="537" spans="3:5" ht="17.45" customHeight="1">
      <c r="C537" s="58"/>
      <c r="D537" s="49"/>
      <c r="E537" s="59"/>
    </row>
    <row r="538" spans="3:5" ht="17.45" customHeight="1">
      <c r="C538" s="58"/>
      <c r="D538" s="49"/>
      <c r="E538" s="59"/>
    </row>
    <row r="539" spans="3:5" ht="17.45" customHeight="1">
      <c r="C539" s="58"/>
      <c r="D539" s="49"/>
      <c r="E539" s="59"/>
    </row>
    <row r="540" spans="3:5" ht="17.45" customHeight="1">
      <c r="C540" s="58"/>
      <c r="D540" s="49"/>
      <c r="E540" s="59"/>
    </row>
    <row r="541" spans="3:5" ht="17.45" customHeight="1">
      <c r="C541" s="58"/>
      <c r="D541" s="49"/>
      <c r="E541" s="59"/>
    </row>
    <row r="542" spans="3:5" ht="17.45" customHeight="1">
      <c r="C542" s="58"/>
      <c r="D542" s="49"/>
      <c r="E542" s="59"/>
    </row>
    <row r="543" spans="3:5" ht="17.45" customHeight="1">
      <c r="C543" s="58"/>
      <c r="D543" s="49"/>
      <c r="E543" s="59"/>
    </row>
    <row r="544" spans="3:5" ht="17.45" customHeight="1">
      <c r="C544" s="58"/>
      <c r="D544" s="49"/>
      <c r="E544" s="59"/>
    </row>
    <row r="545" spans="3:5" ht="17.45" customHeight="1">
      <c r="C545" s="58"/>
      <c r="D545" s="49"/>
      <c r="E545" s="59"/>
    </row>
    <row r="546" spans="3:5" ht="17.45" customHeight="1">
      <c r="C546" s="58"/>
      <c r="D546" s="49"/>
      <c r="E546" s="59"/>
    </row>
    <row r="547" spans="3:5" ht="17.45" customHeight="1">
      <c r="C547" s="58"/>
      <c r="D547" s="49"/>
      <c r="E547" s="59"/>
    </row>
    <row r="548" spans="3:5" ht="17.45" customHeight="1">
      <c r="C548" s="58"/>
      <c r="D548" s="49"/>
      <c r="E548" s="59"/>
    </row>
    <row r="549" spans="3:5" ht="17.45" customHeight="1">
      <c r="C549" s="58"/>
      <c r="D549" s="49"/>
      <c r="E549" s="59"/>
    </row>
    <row r="550" spans="3:5" ht="17.45" customHeight="1">
      <c r="C550" s="58"/>
      <c r="D550" s="49"/>
      <c r="E550" s="59"/>
    </row>
    <row r="551" spans="3:5" ht="17.45" customHeight="1">
      <c r="C551" s="58"/>
      <c r="D551" s="49"/>
      <c r="E551" s="59"/>
    </row>
    <row r="552" spans="3:5" ht="17.45" customHeight="1">
      <c r="C552" s="58"/>
      <c r="D552" s="49"/>
      <c r="E552" s="59"/>
    </row>
    <row r="553" spans="3:5" ht="17.45" customHeight="1">
      <c r="C553" s="58"/>
      <c r="D553" s="49"/>
      <c r="E553" s="59"/>
    </row>
    <row r="554" spans="3:5" ht="17.45" customHeight="1">
      <c r="C554" s="58"/>
      <c r="D554" s="49"/>
      <c r="E554" s="59"/>
    </row>
    <row r="555" spans="3:5" ht="17.45" customHeight="1">
      <c r="C555" s="58"/>
      <c r="D555" s="49"/>
      <c r="E555" s="59"/>
    </row>
    <row r="556" spans="3:5" ht="17.45" customHeight="1">
      <c r="C556" s="58"/>
      <c r="D556" s="49"/>
      <c r="E556" s="59"/>
    </row>
    <row r="557" spans="3:5" ht="17.45" customHeight="1">
      <c r="C557" s="58"/>
      <c r="D557" s="49"/>
      <c r="E557" s="59"/>
    </row>
    <row r="558" spans="3:5" ht="17.45" customHeight="1">
      <c r="C558" s="58"/>
      <c r="D558" s="49"/>
      <c r="E558" s="59"/>
    </row>
    <row r="559" spans="3:5" ht="17.45" customHeight="1">
      <c r="C559" s="58"/>
      <c r="D559" s="49"/>
      <c r="E559" s="59"/>
    </row>
    <row r="560" spans="3:5" ht="17.45" customHeight="1">
      <c r="C560" s="58"/>
      <c r="D560" s="49"/>
      <c r="E560" s="59"/>
    </row>
    <row r="561" spans="3:5" ht="17.45" customHeight="1">
      <c r="C561" s="58"/>
      <c r="D561" s="49"/>
      <c r="E561" s="59"/>
    </row>
    <row r="562" spans="3:5" ht="17.45" customHeight="1">
      <c r="C562" s="58"/>
      <c r="D562" s="49"/>
      <c r="E562" s="59"/>
    </row>
    <row r="563" spans="3:5" ht="17.45" customHeight="1">
      <c r="C563" s="58"/>
      <c r="D563" s="49"/>
      <c r="E563" s="59"/>
    </row>
    <row r="564" spans="3:5" ht="17.45" customHeight="1">
      <c r="C564" s="58"/>
      <c r="D564" s="49"/>
      <c r="E564" s="59"/>
    </row>
    <row r="565" spans="3:5" ht="17.45" customHeight="1">
      <c r="C565" s="58"/>
      <c r="D565" s="49"/>
      <c r="E565" s="59"/>
    </row>
    <row r="566" spans="3:5" ht="17.45" customHeight="1">
      <c r="C566" s="58"/>
      <c r="D566" s="49"/>
      <c r="E566" s="59"/>
    </row>
    <row r="567" spans="3:5" ht="17.45" customHeight="1">
      <c r="C567" s="58"/>
      <c r="D567" s="49"/>
      <c r="E567" s="59"/>
    </row>
    <row r="568" spans="3:5" ht="17.45" customHeight="1">
      <c r="C568" s="58"/>
      <c r="D568" s="49"/>
      <c r="E568" s="59"/>
    </row>
    <row r="569" spans="3:5" ht="17.45" customHeight="1">
      <c r="C569" s="58"/>
      <c r="D569" s="49"/>
      <c r="E569" s="59"/>
    </row>
    <row r="570" spans="3:5" ht="17.45" customHeight="1">
      <c r="C570" s="58"/>
      <c r="D570" s="49"/>
      <c r="E570" s="59"/>
    </row>
    <row r="571" spans="3:5" ht="17.45" customHeight="1">
      <c r="C571" s="58"/>
      <c r="D571" s="49"/>
      <c r="E571" s="59"/>
    </row>
    <row r="572" spans="3:5" ht="17.45" customHeight="1">
      <c r="C572" s="58"/>
      <c r="D572" s="49"/>
      <c r="E572" s="59"/>
    </row>
    <row r="573" spans="3:5" ht="17.45" customHeight="1">
      <c r="C573" s="58"/>
      <c r="D573" s="49"/>
      <c r="E573" s="59"/>
    </row>
    <row r="574" spans="3:5" ht="17.45" customHeight="1">
      <c r="C574" s="58"/>
      <c r="D574" s="49"/>
      <c r="E574" s="59"/>
    </row>
    <row r="575" spans="3:5" ht="17.45" customHeight="1">
      <c r="C575" s="58"/>
      <c r="D575" s="49"/>
      <c r="E575" s="59"/>
    </row>
    <row r="576" spans="3:5" ht="17.45" customHeight="1">
      <c r="C576" s="58"/>
      <c r="D576" s="49"/>
      <c r="E576" s="59"/>
    </row>
    <row r="577" spans="3:5" ht="17.45" customHeight="1">
      <c r="C577" s="58"/>
      <c r="D577" s="49"/>
      <c r="E577" s="59"/>
    </row>
    <row r="578" spans="3:5" ht="17.45" customHeight="1">
      <c r="C578" s="58"/>
      <c r="D578" s="49"/>
      <c r="E578" s="59"/>
    </row>
    <row r="579" spans="3:5" ht="17.45" customHeight="1">
      <c r="C579" s="58"/>
      <c r="D579" s="49"/>
      <c r="E579" s="59"/>
    </row>
    <row r="580" spans="3:5" ht="17.45" customHeight="1">
      <c r="C580" s="58"/>
      <c r="D580" s="49"/>
      <c r="E580" s="59"/>
    </row>
    <row r="581" spans="3:5" ht="17.45" customHeight="1">
      <c r="C581" s="58"/>
      <c r="D581" s="49"/>
      <c r="E581" s="59"/>
    </row>
    <row r="582" spans="3:5" ht="17.45" customHeight="1">
      <c r="C582" s="58"/>
      <c r="D582" s="49"/>
      <c r="E582" s="59"/>
    </row>
    <row r="583" spans="3:5" ht="17.45" customHeight="1">
      <c r="C583" s="58"/>
      <c r="D583" s="49"/>
      <c r="E583" s="59"/>
    </row>
    <row r="584" spans="3:5" ht="17.45" customHeight="1">
      <c r="C584" s="58"/>
      <c r="D584" s="49"/>
      <c r="E584" s="59"/>
    </row>
    <row r="585" spans="3:5" ht="17.45" customHeight="1">
      <c r="C585" s="58"/>
      <c r="D585" s="49"/>
      <c r="E585" s="59"/>
    </row>
    <row r="586" spans="3:5" ht="17.45" customHeight="1">
      <c r="C586" s="58"/>
      <c r="D586" s="49"/>
      <c r="E586" s="59"/>
    </row>
    <row r="587" spans="3:5" ht="17.45" customHeight="1">
      <c r="C587" s="58"/>
      <c r="D587" s="49"/>
      <c r="E587" s="59"/>
    </row>
    <row r="588" spans="3:5" ht="17.45" customHeight="1">
      <c r="C588" s="58"/>
      <c r="D588" s="49"/>
      <c r="E588" s="59"/>
    </row>
    <row r="589" spans="3:5" ht="17.45" customHeight="1">
      <c r="C589" s="58"/>
      <c r="D589" s="49"/>
      <c r="E589" s="59"/>
    </row>
    <row r="590" spans="3:5" ht="17.45" customHeight="1">
      <c r="C590" s="58"/>
      <c r="D590" s="49"/>
      <c r="E590" s="59"/>
    </row>
    <row r="591" spans="3:5" ht="17.45" customHeight="1">
      <c r="C591" s="58"/>
      <c r="D591" s="49"/>
      <c r="E591" s="59"/>
    </row>
    <row r="592" spans="3:5" ht="17.45" customHeight="1">
      <c r="C592" s="58"/>
      <c r="D592" s="49"/>
      <c r="E592" s="59"/>
    </row>
    <row r="593" spans="3:5" ht="17.45" customHeight="1">
      <c r="C593" s="58"/>
      <c r="D593" s="49"/>
      <c r="E593" s="59"/>
    </row>
    <row r="594" spans="3:5" ht="17.45" customHeight="1">
      <c r="C594" s="58"/>
      <c r="D594" s="49"/>
      <c r="E594" s="59"/>
    </row>
    <row r="595" spans="3:5" ht="17.45" customHeight="1">
      <c r="C595" s="58"/>
      <c r="D595" s="49"/>
      <c r="E595" s="59"/>
    </row>
    <row r="596" spans="3:5" ht="17.45" customHeight="1">
      <c r="C596" s="58"/>
      <c r="D596" s="49"/>
      <c r="E596" s="59"/>
    </row>
    <row r="597" spans="3:5" ht="17.45" customHeight="1">
      <c r="C597" s="58"/>
      <c r="D597" s="49"/>
      <c r="E597" s="59"/>
    </row>
    <row r="598" spans="3:5" ht="17.45" customHeight="1">
      <c r="C598" s="58"/>
      <c r="D598" s="49"/>
      <c r="E598" s="59"/>
    </row>
    <row r="599" spans="3:5" ht="17.45" customHeight="1">
      <c r="C599" s="58"/>
      <c r="D599" s="49"/>
      <c r="E599" s="59"/>
    </row>
    <row r="600" spans="3:5" ht="17.45" customHeight="1">
      <c r="C600" s="58"/>
      <c r="D600" s="49"/>
      <c r="E600" s="59"/>
    </row>
    <row r="601" spans="3:5" ht="17.45" customHeight="1">
      <c r="C601" s="58"/>
      <c r="D601" s="49"/>
      <c r="E601" s="59"/>
    </row>
    <row r="602" spans="3:5" ht="17.45" customHeight="1">
      <c r="C602" s="58"/>
      <c r="D602" s="49"/>
      <c r="E602" s="59"/>
    </row>
    <row r="603" spans="3:5" ht="17.45" customHeight="1">
      <c r="C603" s="58"/>
      <c r="D603" s="49"/>
      <c r="E603" s="59"/>
    </row>
    <row r="604" spans="3:5" ht="17.45" customHeight="1">
      <c r="C604" s="58"/>
      <c r="D604" s="49"/>
      <c r="E604" s="59"/>
    </row>
    <row r="605" spans="3:5" ht="17.45" customHeight="1">
      <c r="C605" s="58"/>
      <c r="D605" s="49"/>
      <c r="E605" s="59"/>
    </row>
    <row r="606" spans="3:5" ht="17.45" customHeight="1">
      <c r="C606" s="58"/>
      <c r="D606" s="49"/>
      <c r="E606" s="59"/>
    </row>
    <row r="607" spans="3:5" ht="17.45" customHeight="1">
      <c r="C607" s="58"/>
      <c r="D607" s="49"/>
      <c r="E607" s="59"/>
    </row>
    <row r="608" spans="3:5" ht="17.45" customHeight="1">
      <c r="C608" s="58"/>
      <c r="D608" s="49"/>
      <c r="E608" s="59"/>
    </row>
    <row r="609" spans="3:5" ht="17.45" customHeight="1">
      <c r="C609" s="58"/>
      <c r="D609" s="49"/>
      <c r="E609" s="59"/>
    </row>
    <row r="610" spans="3:5" ht="17.45" customHeight="1">
      <c r="C610" s="58"/>
      <c r="D610" s="49"/>
      <c r="E610" s="59"/>
    </row>
    <row r="611" spans="3:5" ht="17.45" customHeight="1">
      <c r="C611" s="58"/>
      <c r="D611" s="49"/>
      <c r="E611" s="59"/>
    </row>
    <row r="612" spans="3:5" ht="17.45" customHeight="1">
      <c r="C612" s="58"/>
      <c r="D612" s="49"/>
      <c r="E612" s="59"/>
    </row>
    <row r="613" spans="3:5" ht="17.45" customHeight="1">
      <c r="C613" s="58"/>
      <c r="D613" s="49"/>
      <c r="E613" s="59"/>
    </row>
    <row r="614" spans="3:5" ht="17.45" customHeight="1">
      <c r="C614" s="58"/>
      <c r="D614" s="49"/>
      <c r="E614" s="59"/>
    </row>
    <row r="615" spans="3:5" ht="17.45" customHeight="1">
      <c r="C615" s="58"/>
      <c r="D615" s="49"/>
      <c r="E615" s="59"/>
    </row>
    <row r="616" spans="3:5" ht="17.45" customHeight="1">
      <c r="C616" s="58"/>
      <c r="D616" s="49"/>
      <c r="E616" s="59"/>
    </row>
    <row r="617" spans="3:5" ht="17.45" customHeight="1">
      <c r="C617" s="58"/>
      <c r="D617" s="49"/>
      <c r="E617" s="59"/>
    </row>
    <row r="618" spans="3:5" ht="17.45" customHeight="1">
      <c r="C618" s="58"/>
      <c r="D618" s="49"/>
      <c r="E618" s="59"/>
    </row>
    <row r="619" spans="3:5" ht="17.45" customHeight="1">
      <c r="C619" s="58"/>
      <c r="D619" s="49"/>
      <c r="E619" s="59"/>
    </row>
    <row r="620" spans="3:5" ht="17.45" customHeight="1">
      <c r="C620" s="58"/>
      <c r="D620" s="49"/>
      <c r="E620" s="59"/>
    </row>
    <row r="621" spans="3:5" ht="17.45" customHeight="1">
      <c r="C621" s="58"/>
      <c r="D621" s="49"/>
      <c r="E621" s="59"/>
    </row>
    <row r="622" spans="3:5" ht="17.45" customHeight="1">
      <c r="C622" s="58"/>
      <c r="D622" s="49"/>
      <c r="E622" s="59"/>
    </row>
    <row r="623" spans="3:5" ht="17.45" customHeight="1">
      <c r="C623" s="58"/>
      <c r="D623" s="49"/>
      <c r="E623" s="59"/>
    </row>
    <row r="624" spans="3:5" ht="17.45" customHeight="1">
      <c r="C624" s="58"/>
      <c r="D624" s="49"/>
      <c r="E624" s="59"/>
    </row>
    <row r="625" spans="3:5" ht="17.45" customHeight="1">
      <c r="C625" s="58"/>
      <c r="D625" s="49"/>
      <c r="E625" s="59"/>
    </row>
    <row r="626" spans="3:5" ht="17.45" customHeight="1">
      <c r="C626" s="58"/>
      <c r="D626" s="49"/>
      <c r="E626" s="59"/>
    </row>
    <row r="627" spans="3:5" ht="17.45" customHeight="1">
      <c r="C627" s="58"/>
      <c r="D627" s="49"/>
      <c r="E627" s="59"/>
    </row>
    <row r="628" spans="3:5" ht="17.45" customHeight="1">
      <c r="C628" s="58"/>
      <c r="D628" s="49"/>
      <c r="E628" s="59"/>
    </row>
    <row r="629" spans="3:5" ht="17.45" customHeight="1">
      <c r="C629" s="58"/>
      <c r="D629" s="49"/>
      <c r="E629" s="59"/>
    </row>
    <row r="630" spans="3:5" ht="17.45" customHeight="1">
      <c r="C630" s="58"/>
      <c r="D630" s="49"/>
      <c r="E630" s="59"/>
    </row>
    <row r="631" spans="3:5" ht="17.45" customHeight="1">
      <c r="C631" s="58"/>
      <c r="D631" s="49"/>
      <c r="E631" s="59"/>
    </row>
    <row r="632" spans="3:5" ht="17.45" customHeight="1">
      <c r="C632" s="58"/>
      <c r="D632" s="49"/>
      <c r="E632" s="59"/>
    </row>
    <row r="633" spans="3:5" ht="17.45" customHeight="1">
      <c r="C633" s="58"/>
      <c r="D633" s="49"/>
      <c r="E633" s="59"/>
    </row>
    <row r="634" spans="3:5" ht="17.45" customHeight="1">
      <c r="C634" s="58"/>
      <c r="D634" s="49"/>
      <c r="E634" s="59"/>
    </row>
    <row r="635" spans="3:5" ht="17.45" customHeight="1">
      <c r="C635" s="58"/>
      <c r="D635" s="49"/>
      <c r="E635" s="59"/>
    </row>
    <row r="636" spans="3:5" ht="17.45" customHeight="1">
      <c r="C636" s="58"/>
      <c r="D636" s="49"/>
      <c r="E636" s="59"/>
    </row>
    <row r="637" spans="3:5" ht="17.45" customHeight="1">
      <c r="C637" s="58"/>
      <c r="D637" s="49"/>
      <c r="E637" s="59"/>
    </row>
    <row r="638" spans="3:5" ht="17.45" customHeight="1">
      <c r="C638" s="58"/>
      <c r="D638" s="49"/>
      <c r="E638" s="59"/>
    </row>
    <row r="639" spans="3:5" ht="17.45" customHeight="1">
      <c r="C639" s="58"/>
      <c r="D639" s="49"/>
      <c r="E639" s="59"/>
    </row>
    <row r="640" spans="3:5" ht="17.45" customHeight="1">
      <c r="C640" s="58"/>
      <c r="D640" s="49"/>
      <c r="E640" s="59"/>
    </row>
    <row r="641" spans="3:5" ht="17.45" customHeight="1">
      <c r="C641" s="58"/>
      <c r="D641" s="49"/>
      <c r="E641" s="59"/>
    </row>
    <row r="642" spans="3:5" ht="17.45" customHeight="1">
      <c r="C642" s="58"/>
      <c r="D642" s="49"/>
      <c r="E642" s="59"/>
    </row>
    <row r="643" spans="3:5" ht="17.45" customHeight="1">
      <c r="C643" s="58"/>
      <c r="D643" s="49"/>
      <c r="E643" s="59"/>
    </row>
    <row r="644" spans="3:5" ht="17.45" customHeight="1">
      <c r="C644" s="58"/>
      <c r="D644" s="49"/>
      <c r="E644" s="59"/>
    </row>
    <row r="645" spans="3:5" ht="17.45" customHeight="1">
      <c r="C645" s="58"/>
      <c r="D645" s="49"/>
      <c r="E645" s="59"/>
    </row>
    <row r="646" spans="3:5" ht="17.45" customHeight="1">
      <c r="C646" s="58"/>
      <c r="D646" s="49"/>
      <c r="E646" s="59"/>
    </row>
    <row r="647" spans="3:5" ht="17.45" customHeight="1">
      <c r="C647" s="58"/>
      <c r="D647" s="49"/>
      <c r="E647" s="59"/>
    </row>
    <row r="648" spans="3:5" ht="17.45" customHeight="1">
      <c r="C648" s="58"/>
      <c r="D648" s="49"/>
      <c r="E648" s="59"/>
    </row>
    <row r="649" spans="3:5" ht="17.45" customHeight="1">
      <c r="C649" s="58"/>
      <c r="D649" s="49"/>
      <c r="E649" s="59"/>
    </row>
    <row r="650" spans="3:5" ht="17.45" customHeight="1">
      <c r="C650" s="58"/>
      <c r="D650" s="49"/>
      <c r="E650" s="59"/>
    </row>
    <row r="651" spans="3:5" ht="17.45" customHeight="1">
      <c r="C651" s="58"/>
      <c r="D651" s="49"/>
      <c r="E651" s="59"/>
    </row>
    <row r="652" spans="3:5" ht="17.45" customHeight="1">
      <c r="C652" s="58"/>
      <c r="D652" s="49"/>
      <c r="E652" s="59"/>
    </row>
    <row r="653" spans="3:5" ht="17.45" customHeight="1">
      <c r="C653" s="58"/>
      <c r="D653" s="49"/>
      <c r="E653" s="59"/>
    </row>
    <row r="654" spans="3:5" ht="17.45" customHeight="1">
      <c r="C654" s="58"/>
      <c r="D654" s="49"/>
      <c r="E654" s="59"/>
    </row>
    <row r="655" spans="3:5" ht="17.45" customHeight="1">
      <c r="C655" s="58"/>
      <c r="D655" s="49"/>
      <c r="E655" s="59"/>
    </row>
    <row r="656" spans="3:5" ht="17.45" customHeight="1">
      <c r="C656" s="58"/>
      <c r="D656" s="49"/>
      <c r="E656" s="59"/>
    </row>
    <row r="657" spans="3:5" ht="17.45" customHeight="1">
      <c r="C657" s="58"/>
      <c r="D657" s="49"/>
      <c r="E657" s="59"/>
    </row>
    <row r="658" spans="3:5" ht="17.45" customHeight="1">
      <c r="C658" s="58"/>
      <c r="D658" s="49"/>
      <c r="E658" s="59"/>
    </row>
    <row r="659" spans="3:5" ht="17.45" customHeight="1">
      <c r="C659" s="58"/>
      <c r="D659" s="49"/>
      <c r="E659" s="59"/>
    </row>
    <row r="660" spans="3:5" ht="17.45" customHeight="1">
      <c r="C660" s="58"/>
      <c r="D660" s="49"/>
      <c r="E660" s="59"/>
    </row>
    <row r="661" spans="3:5" ht="17.45" customHeight="1">
      <c r="C661" s="58"/>
      <c r="D661" s="49"/>
      <c r="E661" s="59"/>
    </row>
    <row r="662" spans="3:5" ht="17.45" customHeight="1">
      <c r="C662" s="58"/>
      <c r="D662" s="49"/>
      <c r="E662" s="59"/>
    </row>
    <row r="663" spans="3:5" ht="17.45" customHeight="1">
      <c r="C663" s="58"/>
      <c r="D663" s="49"/>
      <c r="E663" s="59"/>
    </row>
    <row r="664" spans="3:5" ht="17.45" customHeight="1">
      <c r="C664" s="58"/>
      <c r="D664" s="49"/>
      <c r="E664" s="59"/>
    </row>
    <row r="665" spans="3:5" ht="17.45" customHeight="1">
      <c r="C665" s="58"/>
      <c r="D665" s="49"/>
      <c r="E665" s="59"/>
    </row>
    <row r="666" spans="3:5" ht="17.45" customHeight="1">
      <c r="C666" s="58"/>
      <c r="D666" s="49"/>
      <c r="E666" s="59"/>
    </row>
    <row r="667" spans="3:5" ht="17.45" customHeight="1">
      <c r="C667" s="58"/>
      <c r="D667" s="49"/>
      <c r="E667" s="59"/>
    </row>
    <row r="668" spans="3:5" ht="17.45" customHeight="1">
      <c r="C668" s="58"/>
      <c r="D668" s="49"/>
      <c r="E668" s="59"/>
    </row>
    <row r="669" spans="3:5" ht="17.45" customHeight="1">
      <c r="C669" s="58"/>
      <c r="D669" s="49"/>
      <c r="E669" s="59"/>
    </row>
    <row r="670" spans="3:5" ht="17.45" customHeight="1">
      <c r="C670" s="58"/>
      <c r="D670" s="49"/>
      <c r="E670" s="59"/>
    </row>
    <row r="671" spans="3:5" ht="17.45" customHeight="1">
      <c r="C671" s="58"/>
      <c r="D671" s="49"/>
      <c r="E671" s="59"/>
    </row>
    <row r="672" spans="3:5" ht="17.45" customHeight="1">
      <c r="C672" s="58"/>
      <c r="D672" s="49"/>
      <c r="E672" s="59"/>
    </row>
    <row r="673" spans="3:5" ht="17.45" customHeight="1">
      <c r="C673" s="58"/>
      <c r="D673" s="49"/>
      <c r="E673" s="59"/>
    </row>
    <row r="674" spans="3:5" ht="17.45" customHeight="1">
      <c r="C674" s="58"/>
      <c r="D674" s="49"/>
      <c r="E674" s="59"/>
    </row>
    <row r="675" spans="3:5" ht="17.45" customHeight="1">
      <c r="C675" s="58"/>
      <c r="D675" s="49"/>
      <c r="E675" s="59"/>
    </row>
    <row r="676" spans="3:5" ht="17.45" customHeight="1">
      <c r="C676" s="58"/>
      <c r="D676" s="49"/>
      <c r="E676" s="59"/>
    </row>
    <row r="677" spans="3:5" ht="17.45" customHeight="1">
      <c r="C677" s="58"/>
      <c r="D677" s="49"/>
      <c r="E677" s="59"/>
    </row>
    <row r="678" spans="3:5" ht="17.45" customHeight="1">
      <c r="C678" s="58"/>
      <c r="D678" s="49"/>
      <c r="E678" s="59"/>
    </row>
    <row r="679" spans="3:5" ht="17.45" customHeight="1">
      <c r="C679" s="58"/>
      <c r="D679" s="49"/>
      <c r="E679" s="59"/>
    </row>
    <row r="680" spans="3:5" ht="17.45" customHeight="1">
      <c r="C680" s="58"/>
      <c r="D680" s="49"/>
      <c r="E680" s="59"/>
    </row>
    <row r="681" spans="3:5" ht="17.45" customHeight="1">
      <c r="C681" s="58"/>
      <c r="D681" s="49"/>
      <c r="E681" s="59"/>
    </row>
    <row r="682" spans="3:5" ht="17.45" customHeight="1">
      <c r="C682" s="58"/>
      <c r="D682" s="49"/>
      <c r="E682" s="59"/>
    </row>
    <row r="683" spans="3:5" ht="17.45" customHeight="1">
      <c r="C683" s="58"/>
      <c r="D683" s="49"/>
      <c r="E683" s="59"/>
    </row>
    <row r="684" spans="3:5" ht="17.45" customHeight="1">
      <c r="C684" s="58"/>
      <c r="D684" s="49"/>
      <c r="E684" s="59"/>
    </row>
    <row r="685" spans="3:5" ht="17.45" customHeight="1">
      <c r="C685" s="58"/>
      <c r="D685" s="49"/>
      <c r="E685" s="59"/>
    </row>
    <row r="686" spans="3:5" ht="17.45" customHeight="1">
      <c r="C686" s="58"/>
      <c r="D686" s="49"/>
      <c r="E686" s="59"/>
    </row>
    <row r="687" spans="3:5" ht="17.45" customHeight="1">
      <c r="C687" s="58"/>
      <c r="D687" s="49"/>
      <c r="E687" s="59"/>
    </row>
    <row r="688" spans="3:5" ht="17.45" customHeight="1">
      <c r="C688" s="58"/>
      <c r="D688" s="49"/>
      <c r="E688" s="59"/>
    </row>
    <row r="689" spans="3:5" ht="17.45" customHeight="1">
      <c r="C689" s="58"/>
      <c r="D689" s="49"/>
      <c r="E689" s="59"/>
    </row>
    <row r="690" spans="3:5" ht="17.45" customHeight="1">
      <c r="C690" s="58"/>
      <c r="D690" s="49"/>
      <c r="E690" s="59"/>
    </row>
    <row r="691" spans="3:5" ht="17.45" customHeight="1">
      <c r="C691" s="58"/>
      <c r="D691" s="49"/>
      <c r="E691" s="59"/>
    </row>
    <row r="692" spans="3:5" ht="17.45" customHeight="1">
      <c r="C692" s="58"/>
      <c r="D692" s="49"/>
      <c r="E692" s="59"/>
    </row>
    <row r="693" spans="3:5" ht="17.45" customHeight="1">
      <c r="C693" s="58"/>
      <c r="D693" s="49"/>
      <c r="E693" s="59"/>
    </row>
    <row r="694" spans="3:5" ht="17.45" customHeight="1">
      <c r="C694" s="58"/>
      <c r="D694" s="49"/>
      <c r="E694" s="59"/>
    </row>
    <row r="695" spans="3:5" ht="17.45" customHeight="1">
      <c r="C695" s="58"/>
      <c r="D695" s="49"/>
      <c r="E695" s="59"/>
    </row>
    <row r="696" spans="3:5" ht="17.45" customHeight="1">
      <c r="C696" s="58"/>
      <c r="D696" s="49"/>
      <c r="E696" s="59"/>
    </row>
    <row r="697" spans="3:5" ht="17.45" customHeight="1">
      <c r="C697" s="58"/>
      <c r="D697" s="49"/>
      <c r="E697" s="59"/>
    </row>
    <row r="698" spans="3:5" ht="17.45" customHeight="1">
      <c r="C698" s="58"/>
      <c r="D698" s="49"/>
      <c r="E698" s="59"/>
    </row>
    <row r="699" spans="3:5" ht="17.45" customHeight="1">
      <c r="C699" s="58"/>
      <c r="D699" s="49"/>
      <c r="E699" s="59"/>
    </row>
    <row r="700" spans="3:5" ht="17.45" customHeight="1">
      <c r="C700" s="58"/>
      <c r="D700" s="49"/>
      <c r="E700" s="59"/>
    </row>
    <row r="701" spans="3:5" ht="17.45" customHeight="1">
      <c r="C701" s="58"/>
      <c r="D701" s="49"/>
      <c r="E701" s="59"/>
    </row>
    <row r="702" spans="3:5" ht="17.45" customHeight="1">
      <c r="C702" s="58"/>
      <c r="D702" s="49"/>
      <c r="E702" s="59"/>
    </row>
    <row r="703" spans="3:5" ht="17.45" customHeight="1">
      <c r="C703" s="58"/>
      <c r="D703" s="49"/>
      <c r="E703" s="59"/>
    </row>
    <row r="704" spans="3:5" ht="17.45" customHeight="1">
      <c r="C704" s="58"/>
      <c r="D704" s="49"/>
      <c r="E704" s="59"/>
    </row>
    <row r="705" spans="3:5" ht="17.45" customHeight="1">
      <c r="C705" s="58"/>
      <c r="D705" s="49"/>
      <c r="E705" s="59"/>
    </row>
    <row r="706" spans="3:5" ht="17.45" customHeight="1">
      <c r="C706" s="58"/>
      <c r="D706" s="49"/>
      <c r="E706" s="59"/>
    </row>
    <row r="707" spans="3:5" ht="17.45" customHeight="1">
      <c r="C707" s="58"/>
      <c r="D707" s="49"/>
      <c r="E707" s="59"/>
    </row>
    <row r="708" spans="3:5" ht="17.45" customHeight="1">
      <c r="C708" s="58"/>
      <c r="D708" s="49"/>
      <c r="E708" s="59"/>
    </row>
    <row r="709" spans="3:5" ht="17.45" customHeight="1">
      <c r="C709" s="58"/>
      <c r="D709" s="49"/>
      <c r="E709" s="59"/>
    </row>
    <row r="710" spans="3:5" ht="17.45" customHeight="1">
      <c r="C710" s="58"/>
      <c r="D710" s="49"/>
      <c r="E710" s="59"/>
    </row>
    <row r="711" spans="3:5" ht="17.45" customHeight="1">
      <c r="C711" s="58"/>
      <c r="D711" s="49"/>
      <c r="E711" s="59"/>
    </row>
    <row r="712" spans="3:5" ht="17.45" customHeight="1">
      <c r="C712" s="58"/>
      <c r="D712" s="49"/>
      <c r="E712" s="59"/>
    </row>
    <row r="713" spans="3:5" ht="17.45" customHeight="1">
      <c r="C713" s="58"/>
      <c r="D713" s="49"/>
      <c r="E713" s="59"/>
    </row>
    <row r="714" spans="3:5" ht="17.45" customHeight="1">
      <c r="C714" s="58"/>
      <c r="D714" s="49"/>
      <c r="E714" s="59"/>
    </row>
    <row r="715" spans="3:5" ht="17.45" customHeight="1">
      <c r="C715" s="58"/>
      <c r="D715" s="49"/>
      <c r="E715" s="59"/>
    </row>
    <row r="716" spans="3:5" ht="17.45" customHeight="1">
      <c r="C716" s="58"/>
      <c r="D716" s="49"/>
      <c r="E716" s="59"/>
    </row>
    <row r="717" spans="3:5" ht="17.45" customHeight="1">
      <c r="C717" s="58"/>
      <c r="D717" s="49"/>
      <c r="E717" s="59"/>
    </row>
    <row r="718" spans="3:5" ht="17.45" customHeight="1">
      <c r="C718" s="58"/>
      <c r="D718" s="49"/>
      <c r="E718" s="59"/>
    </row>
    <row r="719" spans="3:5" ht="17.45" customHeight="1">
      <c r="C719" s="58"/>
      <c r="D719" s="49"/>
      <c r="E719" s="59"/>
    </row>
    <row r="720" spans="3:5" ht="17.45" customHeight="1">
      <c r="C720" s="58"/>
      <c r="D720" s="49"/>
      <c r="E720" s="59"/>
    </row>
    <row r="721" spans="3:5" ht="17.45" customHeight="1">
      <c r="C721" s="58"/>
      <c r="D721" s="49"/>
      <c r="E721" s="59"/>
    </row>
    <row r="722" spans="3:5" ht="17.45" customHeight="1">
      <c r="C722" s="58"/>
      <c r="D722" s="49"/>
      <c r="E722" s="59"/>
    </row>
    <row r="723" spans="3:5" ht="17.45" customHeight="1">
      <c r="C723" s="58"/>
      <c r="D723" s="49"/>
      <c r="E723" s="59"/>
    </row>
    <row r="724" spans="3:5" ht="17.45" customHeight="1">
      <c r="C724" s="58"/>
      <c r="D724" s="49"/>
      <c r="E724" s="59"/>
    </row>
    <row r="725" spans="3:5" ht="17.45" customHeight="1">
      <c r="C725" s="58"/>
      <c r="D725" s="49"/>
      <c r="E725" s="59"/>
    </row>
    <row r="726" spans="3:5" ht="17.45" customHeight="1">
      <c r="C726" s="58"/>
      <c r="D726" s="49"/>
      <c r="E726" s="59"/>
    </row>
    <row r="727" spans="3:5" ht="17.45" customHeight="1">
      <c r="C727" s="58"/>
      <c r="D727" s="49"/>
      <c r="E727" s="59"/>
    </row>
    <row r="728" spans="3:5" ht="17.45" customHeight="1">
      <c r="C728" s="58"/>
      <c r="D728" s="49"/>
      <c r="E728" s="59"/>
    </row>
    <row r="729" spans="3:5" ht="17.45" customHeight="1">
      <c r="C729" s="58"/>
      <c r="D729" s="49"/>
      <c r="E729" s="59"/>
    </row>
    <row r="730" spans="3:5" ht="17.45" customHeight="1">
      <c r="C730" s="58"/>
      <c r="D730" s="49"/>
      <c r="E730" s="59"/>
    </row>
    <row r="731" spans="3:5" ht="17.45" customHeight="1">
      <c r="C731" s="58"/>
      <c r="D731" s="49"/>
      <c r="E731" s="59"/>
    </row>
    <row r="732" spans="3:5" ht="17.45" customHeight="1">
      <c r="C732" s="58"/>
      <c r="D732" s="49"/>
      <c r="E732" s="59"/>
    </row>
    <row r="733" spans="3:5" ht="17.45" customHeight="1">
      <c r="C733" s="58"/>
      <c r="D733" s="49"/>
      <c r="E733" s="59"/>
    </row>
    <row r="734" spans="3:5" ht="17.45" customHeight="1">
      <c r="C734" s="58"/>
      <c r="D734" s="49"/>
      <c r="E734" s="59"/>
    </row>
    <row r="735" spans="3:5" ht="17.45" customHeight="1">
      <c r="C735" s="58"/>
      <c r="D735" s="49"/>
      <c r="E735" s="59"/>
    </row>
    <row r="736" spans="3:5" ht="17.45" customHeight="1">
      <c r="C736" s="58"/>
      <c r="D736" s="49"/>
      <c r="E736" s="59"/>
    </row>
    <row r="737" spans="3:5" ht="17.45" customHeight="1">
      <c r="C737" s="58"/>
      <c r="D737" s="49"/>
      <c r="E737" s="59"/>
    </row>
    <row r="738" spans="3:5" ht="17.45" customHeight="1">
      <c r="C738" s="58"/>
      <c r="D738" s="49"/>
      <c r="E738" s="59"/>
    </row>
    <row r="739" spans="3:5" ht="17.45" customHeight="1">
      <c r="C739" s="58"/>
      <c r="D739" s="49"/>
      <c r="E739" s="59"/>
    </row>
    <row r="740" spans="3:5" ht="17.45" customHeight="1">
      <c r="C740" s="58"/>
      <c r="D740" s="49"/>
      <c r="E740" s="59"/>
    </row>
    <row r="741" spans="3:5" ht="17.45" customHeight="1">
      <c r="C741" s="58"/>
      <c r="D741" s="49"/>
      <c r="E741" s="59"/>
    </row>
    <row r="742" spans="3:5" ht="17.45" customHeight="1">
      <c r="C742" s="58"/>
      <c r="D742" s="49"/>
      <c r="E742" s="59"/>
    </row>
    <row r="743" spans="3:5" ht="17.45" customHeight="1">
      <c r="C743" s="58"/>
      <c r="D743" s="49"/>
      <c r="E743" s="59"/>
    </row>
    <row r="744" spans="3:5" ht="17.45" customHeight="1">
      <c r="C744" s="58"/>
      <c r="D744" s="49"/>
      <c r="E744" s="59"/>
    </row>
    <row r="745" spans="3:5" ht="17.45" customHeight="1">
      <c r="C745" s="58"/>
      <c r="D745" s="49"/>
      <c r="E745" s="59"/>
    </row>
    <row r="746" spans="3:5" ht="17.45" customHeight="1">
      <c r="C746" s="58"/>
      <c r="D746" s="49"/>
      <c r="E746" s="59"/>
    </row>
    <row r="747" spans="3:5" ht="17.45" customHeight="1">
      <c r="C747" s="58"/>
      <c r="D747" s="49"/>
      <c r="E747" s="59"/>
    </row>
    <row r="748" spans="3:5" ht="17.45" customHeight="1">
      <c r="C748" s="58"/>
      <c r="D748" s="49"/>
      <c r="E748" s="59"/>
    </row>
    <row r="749" spans="3:5" ht="17.45" customHeight="1">
      <c r="C749" s="58"/>
      <c r="D749" s="49"/>
      <c r="E749" s="59"/>
    </row>
    <row r="750" spans="3:5" ht="17.45" customHeight="1">
      <c r="C750" s="58"/>
      <c r="D750" s="49"/>
      <c r="E750" s="59"/>
    </row>
    <row r="751" spans="3:5" ht="17.45" customHeight="1">
      <c r="C751" s="58"/>
      <c r="D751" s="49"/>
      <c r="E751" s="59"/>
    </row>
    <row r="752" spans="3:5" ht="17.45" customHeight="1">
      <c r="C752" s="58"/>
      <c r="D752" s="49"/>
      <c r="E752" s="59"/>
    </row>
    <row r="753" spans="3:5" ht="17.45" customHeight="1">
      <c r="C753" s="58"/>
      <c r="D753" s="49"/>
      <c r="E753" s="59"/>
    </row>
    <row r="754" spans="3:5" ht="17.45" customHeight="1">
      <c r="C754" s="58"/>
      <c r="D754" s="49"/>
      <c r="E754" s="59"/>
    </row>
    <row r="755" spans="3:5" ht="17.45" customHeight="1">
      <c r="C755" s="58"/>
      <c r="D755" s="49"/>
      <c r="E755" s="59"/>
    </row>
    <row r="756" spans="3:5" ht="17.45" customHeight="1">
      <c r="C756" s="58"/>
      <c r="D756" s="49"/>
      <c r="E756" s="59"/>
    </row>
    <row r="757" spans="3:5" ht="17.45" customHeight="1">
      <c r="C757" s="58"/>
      <c r="D757" s="49"/>
      <c r="E757" s="59"/>
    </row>
    <row r="758" spans="3:5" ht="17.45" customHeight="1">
      <c r="C758" s="58"/>
      <c r="D758" s="49"/>
      <c r="E758" s="59"/>
    </row>
    <row r="759" spans="3:5" ht="17.45" customHeight="1">
      <c r="C759" s="58"/>
      <c r="D759" s="49"/>
      <c r="E759" s="59"/>
    </row>
    <row r="760" spans="3:5" ht="17.45" customHeight="1">
      <c r="C760" s="58"/>
      <c r="D760" s="49"/>
      <c r="E760" s="59"/>
    </row>
    <row r="761" spans="3:5" ht="17.45" customHeight="1">
      <c r="C761" s="58"/>
      <c r="D761" s="49"/>
      <c r="E761" s="59"/>
    </row>
    <row r="762" spans="3:5" ht="17.45" customHeight="1">
      <c r="C762" s="58"/>
      <c r="D762" s="49"/>
      <c r="E762" s="59"/>
    </row>
    <row r="763" spans="3:5" ht="17.45" customHeight="1">
      <c r="C763" s="58"/>
      <c r="D763" s="49"/>
      <c r="E763" s="59"/>
    </row>
    <row r="764" spans="3:5" ht="17.45" customHeight="1">
      <c r="C764" s="58"/>
      <c r="D764" s="49"/>
      <c r="E764" s="59"/>
    </row>
    <row r="765" spans="3:5" ht="17.45" customHeight="1">
      <c r="C765" s="58"/>
      <c r="D765" s="49"/>
      <c r="E765" s="59"/>
    </row>
    <row r="766" spans="3:5" ht="17.45" customHeight="1">
      <c r="C766" s="58"/>
      <c r="D766" s="49"/>
      <c r="E766" s="59"/>
    </row>
    <row r="767" spans="3:5" ht="17.45" customHeight="1">
      <c r="C767" s="58"/>
      <c r="D767" s="49"/>
      <c r="E767" s="59"/>
    </row>
    <row r="768" spans="3:5" ht="17.45" customHeight="1">
      <c r="C768" s="58"/>
      <c r="D768" s="49"/>
      <c r="E768" s="59"/>
    </row>
    <row r="769" spans="3:5" ht="17.45" customHeight="1">
      <c r="C769" s="58"/>
      <c r="D769" s="49"/>
      <c r="E769" s="59"/>
    </row>
    <row r="770" spans="3:5" ht="17.45" customHeight="1">
      <c r="C770" s="58"/>
      <c r="D770" s="49"/>
      <c r="E770" s="59"/>
    </row>
    <row r="771" spans="3:5" ht="17.45" customHeight="1">
      <c r="C771" s="58"/>
      <c r="D771" s="49"/>
      <c r="E771" s="59"/>
    </row>
    <row r="772" spans="3:5" ht="17.45" customHeight="1">
      <c r="C772" s="58"/>
      <c r="D772" s="49"/>
      <c r="E772" s="59"/>
    </row>
    <row r="773" spans="3:5" ht="17.45" customHeight="1">
      <c r="C773" s="58"/>
      <c r="D773" s="49"/>
      <c r="E773" s="59"/>
    </row>
    <row r="774" spans="3:5" ht="17.45" customHeight="1">
      <c r="C774" s="58"/>
      <c r="D774" s="49"/>
      <c r="E774" s="59"/>
    </row>
    <row r="775" spans="3:5" ht="17.45" customHeight="1">
      <c r="C775" s="58"/>
      <c r="D775" s="49"/>
      <c r="E775" s="59"/>
    </row>
    <row r="776" spans="3:5" ht="17.45" customHeight="1">
      <c r="C776" s="58"/>
      <c r="D776" s="49"/>
      <c r="E776" s="59"/>
    </row>
    <row r="777" spans="3:5" ht="17.45" customHeight="1">
      <c r="C777" s="58"/>
      <c r="D777" s="49"/>
      <c r="E777" s="59"/>
    </row>
    <row r="778" spans="3:5" ht="17.45" customHeight="1">
      <c r="C778" s="58"/>
      <c r="D778" s="49"/>
      <c r="E778" s="59"/>
    </row>
    <row r="779" spans="3:5" ht="17.45" customHeight="1">
      <c r="C779" s="58"/>
      <c r="D779" s="49"/>
      <c r="E779" s="59"/>
    </row>
    <row r="780" spans="3:5" ht="17.45" customHeight="1">
      <c r="C780" s="58"/>
      <c r="D780" s="49"/>
      <c r="E780" s="59"/>
    </row>
    <row r="781" spans="3:5" ht="17.45" customHeight="1">
      <c r="C781" s="58"/>
      <c r="D781" s="49"/>
      <c r="E781" s="59"/>
    </row>
    <row r="782" spans="3:5" ht="17.45" customHeight="1">
      <c r="C782" s="58"/>
      <c r="D782" s="49"/>
      <c r="E782" s="59"/>
    </row>
    <row r="783" spans="3:5" ht="17.45" customHeight="1">
      <c r="C783" s="58"/>
      <c r="D783" s="49"/>
      <c r="E783" s="59"/>
    </row>
    <row r="784" spans="3:5" ht="17.45" customHeight="1">
      <c r="C784" s="58"/>
      <c r="D784" s="49"/>
      <c r="E784" s="59"/>
    </row>
    <row r="785" spans="3:5" ht="17.45" customHeight="1">
      <c r="C785" s="58"/>
      <c r="D785" s="49"/>
      <c r="E785" s="59"/>
    </row>
    <row r="786" spans="3:5" ht="17.45" customHeight="1">
      <c r="C786" s="58"/>
      <c r="D786" s="49"/>
      <c r="E786" s="59"/>
    </row>
    <row r="787" spans="3:5" ht="17.45" customHeight="1">
      <c r="C787" s="58"/>
      <c r="D787" s="49"/>
      <c r="E787" s="59"/>
    </row>
    <row r="788" spans="3:5" ht="17.45" customHeight="1">
      <c r="C788" s="58"/>
      <c r="D788" s="49"/>
      <c r="E788" s="59"/>
    </row>
    <row r="789" spans="3:5" ht="17.45" customHeight="1">
      <c r="C789" s="58"/>
      <c r="D789" s="49"/>
      <c r="E789" s="59"/>
    </row>
    <row r="790" spans="3:5" ht="17.45" customHeight="1">
      <c r="C790" s="58"/>
      <c r="D790" s="49"/>
      <c r="E790" s="59"/>
    </row>
    <row r="791" spans="3:5" ht="17.45" customHeight="1">
      <c r="C791" s="58"/>
      <c r="D791" s="49"/>
      <c r="E791" s="59"/>
    </row>
    <row r="792" spans="3:5" ht="17.45" customHeight="1">
      <c r="C792" s="58"/>
      <c r="D792" s="49"/>
      <c r="E792" s="59"/>
    </row>
    <row r="793" spans="3:5" ht="17.45" customHeight="1">
      <c r="C793" s="58"/>
      <c r="D793" s="49"/>
      <c r="E793" s="59"/>
    </row>
    <row r="794" spans="3:5" ht="17.45" customHeight="1">
      <c r="C794" s="58"/>
      <c r="D794" s="49"/>
      <c r="E794" s="59"/>
    </row>
    <row r="795" spans="3:5" ht="17.45" customHeight="1">
      <c r="C795" s="58"/>
      <c r="D795" s="49"/>
      <c r="E795" s="59"/>
    </row>
    <row r="796" spans="3:5" ht="17.45" customHeight="1">
      <c r="C796" s="58"/>
      <c r="D796" s="49"/>
      <c r="E796" s="59"/>
    </row>
    <row r="797" spans="3:5" ht="17.45" customHeight="1">
      <c r="C797" s="58"/>
      <c r="D797" s="49"/>
      <c r="E797" s="59"/>
    </row>
    <row r="798" spans="3:5" ht="17.45" customHeight="1">
      <c r="C798" s="58"/>
      <c r="D798" s="49"/>
      <c r="E798" s="59"/>
    </row>
    <row r="799" spans="3:5" ht="17.45" customHeight="1">
      <c r="C799" s="58"/>
      <c r="D799" s="49"/>
      <c r="E799" s="59"/>
    </row>
    <row r="800" spans="3:5" ht="17.45" customHeight="1">
      <c r="C800" s="58"/>
      <c r="D800" s="49"/>
      <c r="E800" s="59"/>
    </row>
    <row r="801" spans="3:5" ht="17.45" customHeight="1">
      <c r="C801" s="58"/>
      <c r="D801" s="49"/>
      <c r="E801" s="59"/>
    </row>
    <row r="802" spans="3:5" ht="17.45" customHeight="1">
      <c r="C802" s="58"/>
      <c r="D802" s="49"/>
      <c r="E802" s="59"/>
    </row>
    <row r="803" spans="3:5" ht="17.45" customHeight="1">
      <c r="C803" s="58"/>
      <c r="D803" s="49"/>
      <c r="E803" s="59"/>
    </row>
    <row r="804" spans="3:5" ht="17.45" customHeight="1">
      <c r="C804" s="58"/>
      <c r="D804" s="49"/>
      <c r="E804" s="59"/>
    </row>
    <row r="805" spans="3:5" ht="17.45" customHeight="1">
      <c r="C805" s="58"/>
      <c r="D805" s="49"/>
      <c r="E805" s="59"/>
    </row>
    <row r="806" spans="3:5" ht="17.45" customHeight="1">
      <c r="C806" s="58"/>
      <c r="D806" s="49"/>
      <c r="E806" s="59"/>
    </row>
    <row r="807" spans="3:5" ht="17.45" customHeight="1">
      <c r="C807" s="58"/>
      <c r="D807" s="49"/>
      <c r="E807" s="59"/>
    </row>
    <row r="808" spans="3:5" ht="17.45" customHeight="1">
      <c r="C808" s="58"/>
      <c r="D808" s="49"/>
      <c r="E808" s="59"/>
    </row>
    <row r="809" spans="3:5" ht="17.45" customHeight="1">
      <c r="C809" s="58"/>
      <c r="D809" s="49"/>
      <c r="E809" s="59"/>
    </row>
    <row r="810" spans="3:5" ht="17.45" customHeight="1">
      <c r="C810" s="58"/>
      <c r="D810" s="49"/>
      <c r="E810" s="59"/>
    </row>
    <row r="811" spans="3:5" ht="17.45" customHeight="1">
      <c r="C811" s="58"/>
      <c r="D811" s="49"/>
      <c r="E811" s="59"/>
    </row>
    <row r="812" spans="3:5" ht="17.45" customHeight="1">
      <c r="C812" s="58"/>
      <c r="D812" s="49"/>
      <c r="E812" s="59"/>
    </row>
    <row r="813" spans="3:5" ht="17.45" customHeight="1">
      <c r="C813" s="58"/>
      <c r="D813" s="49"/>
      <c r="E813" s="59"/>
    </row>
    <row r="814" spans="3:5" ht="17.45" customHeight="1">
      <c r="C814" s="58"/>
      <c r="D814" s="49"/>
      <c r="E814" s="59"/>
    </row>
    <row r="815" spans="3:5" ht="17.45" customHeight="1">
      <c r="C815" s="58"/>
      <c r="D815" s="49"/>
      <c r="E815" s="59"/>
    </row>
    <row r="816" spans="3:5" ht="17.45" customHeight="1">
      <c r="C816" s="58"/>
      <c r="D816" s="49"/>
      <c r="E816" s="59"/>
    </row>
    <row r="817" spans="3:5" ht="17.45" customHeight="1">
      <c r="C817" s="58"/>
      <c r="D817" s="49"/>
      <c r="E817" s="59"/>
    </row>
    <row r="818" spans="3:5" ht="17.45" customHeight="1">
      <c r="C818" s="58"/>
      <c r="D818" s="49"/>
      <c r="E818" s="59"/>
    </row>
    <row r="819" spans="3:5" ht="17.45" customHeight="1">
      <c r="C819" s="58"/>
      <c r="D819" s="49"/>
      <c r="E819" s="59"/>
    </row>
    <row r="820" spans="3:5" ht="17.45" customHeight="1">
      <c r="C820" s="58"/>
      <c r="D820" s="49"/>
      <c r="E820" s="59"/>
    </row>
    <row r="821" spans="3:5" ht="17.45" customHeight="1">
      <c r="C821" s="58"/>
      <c r="D821" s="49"/>
      <c r="E821" s="59"/>
    </row>
    <row r="822" spans="3:5" ht="17.45" customHeight="1">
      <c r="C822" s="58"/>
      <c r="D822" s="49"/>
      <c r="E822" s="59"/>
    </row>
    <row r="823" spans="3:5" ht="17.45" customHeight="1">
      <c r="C823" s="58"/>
      <c r="D823" s="49"/>
      <c r="E823" s="59"/>
    </row>
    <row r="824" spans="3:5" ht="17.45" customHeight="1">
      <c r="C824" s="58"/>
      <c r="D824" s="49"/>
      <c r="E824" s="59"/>
    </row>
    <row r="825" spans="3:5" ht="17.45" customHeight="1">
      <c r="C825" s="58"/>
      <c r="D825" s="49"/>
      <c r="E825" s="59"/>
    </row>
    <row r="826" spans="3:5" ht="17.45" customHeight="1">
      <c r="C826" s="58"/>
      <c r="D826" s="49"/>
      <c r="E826" s="59"/>
    </row>
    <row r="827" spans="3:5" ht="17.45" customHeight="1">
      <c r="C827" s="58"/>
      <c r="D827" s="49"/>
      <c r="E827" s="59"/>
    </row>
    <row r="828" spans="3:5" ht="17.45" customHeight="1">
      <c r="C828" s="58"/>
      <c r="D828" s="49"/>
      <c r="E828" s="59"/>
    </row>
    <row r="829" spans="3:5" ht="17.45" customHeight="1">
      <c r="C829" s="58"/>
      <c r="D829" s="49"/>
      <c r="E829" s="59"/>
    </row>
    <row r="830" spans="3:5" ht="17.45" customHeight="1">
      <c r="C830" s="58"/>
      <c r="D830" s="49"/>
      <c r="E830" s="59"/>
    </row>
    <row r="831" spans="3:5" ht="17.45" customHeight="1">
      <c r="C831" s="58"/>
      <c r="D831" s="49"/>
      <c r="E831" s="59"/>
    </row>
    <row r="832" spans="3:5" ht="17.45" customHeight="1">
      <c r="C832" s="58"/>
      <c r="D832" s="49"/>
      <c r="E832" s="59"/>
    </row>
    <row r="833" spans="3:5" ht="17.45" customHeight="1">
      <c r="C833" s="58"/>
      <c r="D833" s="49"/>
      <c r="E833" s="59"/>
    </row>
    <row r="834" spans="3:5" ht="17.45" customHeight="1">
      <c r="C834" s="58"/>
      <c r="D834" s="49"/>
      <c r="E834" s="59"/>
    </row>
    <row r="835" spans="3:5" ht="17.45" customHeight="1">
      <c r="C835" s="58"/>
      <c r="D835" s="49"/>
      <c r="E835" s="59"/>
    </row>
    <row r="836" spans="3:5" ht="17.45" customHeight="1">
      <c r="C836" s="58"/>
      <c r="D836" s="49"/>
      <c r="E836" s="59"/>
    </row>
    <row r="837" spans="3:5" ht="17.45" customHeight="1">
      <c r="C837" s="58"/>
      <c r="D837" s="49"/>
      <c r="E837" s="59"/>
    </row>
    <row r="838" spans="3:5" ht="17.45" customHeight="1">
      <c r="C838" s="58"/>
      <c r="D838" s="49"/>
      <c r="E838" s="59"/>
    </row>
    <row r="839" spans="3:5" ht="17.45" customHeight="1">
      <c r="C839" s="58"/>
      <c r="D839" s="49"/>
      <c r="E839" s="59"/>
    </row>
    <row r="840" spans="3:5" ht="17.45" customHeight="1">
      <c r="C840" s="58"/>
      <c r="D840" s="49"/>
      <c r="E840" s="59"/>
    </row>
    <row r="841" spans="3:5" ht="17.45" customHeight="1">
      <c r="C841" s="58"/>
      <c r="D841" s="49"/>
      <c r="E841" s="59"/>
    </row>
    <row r="842" spans="3:5" ht="17.45" customHeight="1">
      <c r="C842" s="58"/>
      <c r="D842" s="49"/>
      <c r="E842" s="59"/>
    </row>
    <row r="843" spans="3:5" ht="17.45" customHeight="1">
      <c r="C843" s="58"/>
      <c r="D843" s="49"/>
      <c r="E843" s="59"/>
    </row>
    <row r="844" spans="3:5" ht="17.45" customHeight="1">
      <c r="C844" s="58"/>
      <c r="D844" s="49"/>
      <c r="E844" s="59"/>
    </row>
    <row r="845" spans="3:5" ht="17.45" customHeight="1">
      <c r="C845" s="58"/>
      <c r="D845" s="49"/>
      <c r="E845" s="59"/>
    </row>
    <row r="846" spans="3:5" ht="17.45" customHeight="1">
      <c r="C846" s="58"/>
      <c r="D846" s="49"/>
      <c r="E846" s="59"/>
    </row>
    <row r="847" spans="3:5" ht="17.45" customHeight="1">
      <c r="C847" s="58"/>
      <c r="D847" s="49"/>
      <c r="E847" s="59"/>
    </row>
    <row r="848" spans="3:5" ht="17.45" customHeight="1">
      <c r="C848" s="58"/>
      <c r="D848" s="49"/>
      <c r="E848" s="59"/>
    </row>
    <row r="849" spans="3:5" ht="17.45" customHeight="1">
      <c r="C849" s="58"/>
      <c r="D849" s="49"/>
      <c r="E849" s="59"/>
    </row>
    <row r="850" spans="3:5" ht="17.45" customHeight="1">
      <c r="C850" s="58"/>
      <c r="D850" s="49"/>
      <c r="E850" s="59"/>
    </row>
    <row r="851" spans="3:5" ht="17.45" customHeight="1">
      <c r="C851" s="58"/>
      <c r="D851" s="49"/>
      <c r="E851" s="59"/>
    </row>
    <row r="852" spans="3:5" ht="17.45" customHeight="1">
      <c r="C852" s="58"/>
      <c r="D852" s="49"/>
      <c r="E852" s="59"/>
    </row>
    <row r="853" spans="3:5" ht="17.45" customHeight="1">
      <c r="C853" s="58"/>
      <c r="D853" s="49"/>
      <c r="E853" s="59"/>
    </row>
    <row r="854" spans="3:5" ht="17.45" customHeight="1">
      <c r="C854" s="58"/>
      <c r="D854" s="49"/>
      <c r="E854" s="59"/>
    </row>
    <row r="855" spans="3:5" ht="17.45" customHeight="1">
      <c r="C855" s="58"/>
      <c r="D855" s="49"/>
      <c r="E855" s="59"/>
    </row>
    <row r="856" spans="3:5" ht="17.45" customHeight="1">
      <c r="C856" s="58"/>
      <c r="D856" s="49"/>
      <c r="E856" s="59"/>
    </row>
    <row r="857" spans="3:5" ht="17.45" customHeight="1">
      <c r="C857" s="58"/>
      <c r="D857" s="49"/>
      <c r="E857" s="59"/>
    </row>
    <row r="858" spans="3:5" ht="17.45" customHeight="1">
      <c r="C858" s="58"/>
      <c r="D858" s="49"/>
      <c r="E858" s="59"/>
    </row>
    <row r="859" spans="3:5" ht="17.45" customHeight="1">
      <c r="C859" s="58"/>
      <c r="D859" s="49"/>
      <c r="E859" s="59"/>
    </row>
    <row r="860" spans="3:5" ht="17.45" customHeight="1">
      <c r="C860" s="58"/>
      <c r="D860" s="49"/>
      <c r="E860" s="59"/>
    </row>
    <row r="861" spans="3:5" ht="17.45" customHeight="1">
      <c r="C861" s="58"/>
      <c r="D861" s="49"/>
      <c r="E861" s="59"/>
    </row>
    <row r="862" spans="3:5" ht="17.45" customHeight="1">
      <c r="C862" s="58"/>
      <c r="D862" s="49"/>
      <c r="E862" s="59"/>
    </row>
    <row r="863" spans="3:5" ht="17.45" customHeight="1">
      <c r="C863" s="58"/>
      <c r="D863" s="49"/>
      <c r="E863" s="59"/>
    </row>
    <row r="864" spans="3:5" ht="17.45" customHeight="1">
      <c r="C864" s="58"/>
      <c r="D864" s="49"/>
      <c r="E864" s="59"/>
    </row>
    <row r="865" spans="3:5" ht="17.45" customHeight="1">
      <c r="C865" s="58"/>
      <c r="D865" s="49"/>
      <c r="E865" s="59"/>
    </row>
    <row r="866" spans="3:5" ht="17.45" customHeight="1">
      <c r="C866" s="58"/>
      <c r="D866" s="49"/>
      <c r="E866" s="59"/>
    </row>
    <row r="867" spans="3:5" ht="17.45" customHeight="1">
      <c r="C867" s="58"/>
      <c r="D867" s="49"/>
      <c r="E867" s="59"/>
    </row>
    <row r="868" spans="3:5" ht="17.45" customHeight="1">
      <c r="C868" s="58"/>
      <c r="D868" s="49"/>
      <c r="E868" s="59"/>
    </row>
    <row r="869" spans="3:5" ht="17.45" customHeight="1">
      <c r="C869" s="58"/>
      <c r="D869" s="49"/>
      <c r="E869" s="59"/>
    </row>
    <row r="870" spans="3:5" ht="17.45" customHeight="1">
      <c r="C870" s="58"/>
      <c r="D870" s="49"/>
      <c r="E870" s="59"/>
    </row>
    <row r="871" spans="3:5" ht="17.45" customHeight="1">
      <c r="C871" s="58"/>
      <c r="D871" s="49"/>
      <c r="E871" s="59"/>
    </row>
    <row r="872" spans="3:5" ht="17.45" customHeight="1">
      <c r="C872" s="58"/>
      <c r="D872" s="49"/>
      <c r="E872" s="59"/>
    </row>
    <row r="873" spans="3:5" ht="17.45" customHeight="1">
      <c r="C873" s="58"/>
      <c r="D873" s="49"/>
      <c r="E873" s="59"/>
    </row>
    <row r="874" spans="3:5" ht="17.45" customHeight="1">
      <c r="C874" s="58"/>
      <c r="D874" s="49"/>
      <c r="E874" s="59"/>
    </row>
    <row r="875" spans="3:5" ht="17.45" customHeight="1">
      <c r="C875" s="58"/>
      <c r="D875" s="49"/>
      <c r="E875" s="59"/>
    </row>
    <row r="876" spans="3:5" ht="17.45" customHeight="1">
      <c r="C876" s="58"/>
      <c r="D876" s="49"/>
      <c r="E876" s="59"/>
    </row>
    <row r="877" spans="3:5" ht="17.45" customHeight="1">
      <c r="C877" s="58"/>
      <c r="D877" s="49"/>
      <c r="E877" s="59"/>
    </row>
    <row r="878" spans="3:5" ht="17.45" customHeight="1">
      <c r="C878" s="58"/>
      <c r="D878" s="49"/>
      <c r="E878" s="59"/>
    </row>
    <row r="879" spans="3:5" ht="17.45" customHeight="1">
      <c r="C879" s="58"/>
      <c r="D879" s="49"/>
      <c r="E879" s="59"/>
    </row>
    <row r="880" spans="3:5" ht="17.45" customHeight="1">
      <c r="C880" s="58"/>
      <c r="D880" s="49"/>
      <c r="E880" s="59"/>
    </row>
    <row r="881" spans="3:5" ht="17.45" customHeight="1">
      <c r="C881" s="58"/>
      <c r="D881" s="49"/>
      <c r="E881" s="59"/>
    </row>
    <row r="882" spans="3:5" ht="17.45" customHeight="1">
      <c r="C882" s="58"/>
      <c r="D882" s="49"/>
      <c r="E882" s="59"/>
    </row>
    <row r="883" spans="3:5" ht="17.45" customHeight="1">
      <c r="C883" s="58"/>
      <c r="D883" s="49"/>
      <c r="E883" s="59"/>
    </row>
    <row r="884" spans="3:5" ht="17.45" customHeight="1">
      <c r="C884" s="58"/>
      <c r="D884" s="49"/>
      <c r="E884" s="59"/>
    </row>
    <row r="885" spans="3:5" ht="17.45" customHeight="1">
      <c r="C885" s="58"/>
      <c r="D885" s="49"/>
      <c r="E885" s="59"/>
    </row>
    <row r="886" spans="3:5" ht="17.45" customHeight="1">
      <c r="C886" s="58"/>
      <c r="D886" s="49"/>
      <c r="E886" s="59"/>
    </row>
    <row r="887" spans="3:5" ht="17.45" customHeight="1">
      <c r="C887" s="58"/>
      <c r="D887" s="49"/>
      <c r="E887" s="59"/>
    </row>
    <row r="888" spans="3:5" ht="17.45" customHeight="1">
      <c r="C888" s="58"/>
      <c r="D888" s="49"/>
      <c r="E888" s="59"/>
    </row>
    <row r="889" spans="3:5" ht="17.45" customHeight="1">
      <c r="C889" s="58"/>
      <c r="D889" s="49"/>
      <c r="E889" s="59"/>
    </row>
    <row r="890" spans="3:5" ht="17.45" customHeight="1">
      <c r="C890" s="58"/>
      <c r="D890" s="49"/>
      <c r="E890" s="59"/>
    </row>
    <row r="891" spans="3:5" ht="17.45" customHeight="1">
      <c r="C891" s="58"/>
      <c r="D891" s="49"/>
      <c r="E891" s="59"/>
    </row>
    <row r="892" spans="3:5" ht="17.45" customHeight="1">
      <c r="C892" s="58"/>
      <c r="D892" s="49"/>
      <c r="E892" s="59"/>
    </row>
    <row r="893" spans="3:5" ht="17.45" customHeight="1">
      <c r="C893" s="58"/>
      <c r="D893" s="49"/>
      <c r="E893" s="59"/>
    </row>
    <row r="894" spans="3:5" ht="17.45" customHeight="1">
      <c r="C894" s="58"/>
      <c r="D894" s="49"/>
      <c r="E894" s="59"/>
    </row>
    <row r="895" spans="3:5" ht="17.45" customHeight="1">
      <c r="C895" s="58"/>
      <c r="D895" s="49"/>
      <c r="E895" s="59"/>
    </row>
    <row r="896" spans="3:5" ht="17.45" customHeight="1">
      <c r="C896" s="58"/>
      <c r="D896" s="49"/>
      <c r="E896" s="59"/>
    </row>
    <row r="897" spans="3:5" ht="17.45" customHeight="1">
      <c r="C897" s="58"/>
      <c r="D897" s="49"/>
      <c r="E897" s="59"/>
    </row>
    <row r="898" spans="3:5" ht="17.45" customHeight="1">
      <c r="C898" s="58"/>
      <c r="D898" s="49"/>
      <c r="E898" s="59"/>
    </row>
    <row r="899" spans="3:5" ht="17.45" customHeight="1">
      <c r="C899" s="58"/>
      <c r="D899" s="49"/>
      <c r="E899" s="59"/>
    </row>
    <row r="900" spans="3:5" ht="17.45" customHeight="1">
      <c r="C900" s="58"/>
      <c r="D900" s="49"/>
      <c r="E900" s="59"/>
    </row>
    <row r="901" spans="3:5" ht="17.45" customHeight="1">
      <c r="C901" s="58"/>
      <c r="D901" s="49"/>
      <c r="E901" s="59"/>
    </row>
    <row r="902" spans="3:5" ht="17.45" customHeight="1">
      <c r="C902" s="58"/>
      <c r="D902" s="49"/>
      <c r="E902" s="59"/>
    </row>
    <row r="903" spans="3:5" ht="17.45" customHeight="1">
      <c r="C903" s="58"/>
      <c r="D903" s="49"/>
      <c r="E903" s="59"/>
    </row>
    <row r="904" spans="3:5" ht="17.45" customHeight="1">
      <c r="C904" s="58"/>
      <c r="D904" s="49"/>
      <c r="E904" s="59"/>
    </row>
    <row r="905" spans="3:5" ht="17.45" customHeight="1">
      <c r="C905" s="58"/>
      <c r="D905" s="49"/>
      <c r="E905" s="59"/>
    </row>
    <row r="906" spans="3:5" ht="17.45" customHeight="1">
      <c r="C906" s="58"/>
      <c r="D906" s="49"/>
      <c r="E906" s="59"/>
    </row>
    <row r="907" spans="3:5" ht="17.45" customHeight="1">
      <c r="C907" s="58"/>
      <c r="D907" s="49"/>
      <c r="E907" s="59"/>
    </row>
    <row r="908" spans="3:5" ht="17.45" customHeight="1">
      <c r="C908" s="58"/>
      <c r="D908" s="49"/>
      <c r="E908" s="59"/>
    </row>
    <row r="909" spans="3:5" ht="17.45" customHeight="1">
      <c r="C909" s="58"/>
      <c r="D909" s="49"/>
      <c r="E909" s="59"/>
    </row>
    <row r="910" spans="3:5" ht="17.45" customHeight="1">
      <c r="C910" s="58"/>
      <c r="D910" s="49"/>
      <c r="E910" s="59"/>
    </row>
    <row r="911" spans="3:5" ht="17.45" customHeight="1">
      <c r="C911" s="58"/>
      <c r="D911" s="49"/>
      <c r="E911" s="59"/>
    </row>
    <row r="912" spans="3:5" ht="17.45" customHeight="1">
      <c r="C912" s="58"/>
      <c r="D912" s="49"/>
      <c r="E912" s="59"/>
    </row>
    <row r="913" spans="3:5" ht="17.45" customHeight="1">
      <c r="C913" s="58"/>
      <c r="D913" s="49"/>
      <c r="E913" s="59"/>
    </row>
    <row r="914" spans="3:5" ht="17.45" customHeight="1">
      <c r="C914" s="58"/>
      <c r="D914" s="49"/>
      <c r="E914" s="59"/>
    </row>
    <row r="915" spans="3:5" ht="17.45" customHeight="1">
      <c r="C915" s="58"/>
      <c r="D915" s="49"/>
      <c r="E915" s="59"/>
    </row>
    <row r="916" spans="3:5" ht="17.45" customHeight="1">
      <c r="C916" s="58"/>
      <c r="D916" s="49"/>
      <c r="E916" s="59"/>
    </row>
    <row r="917" spans="3:5" ht="17.45" customHeight="1">
      <c r="C917" s="58"/>
      <c r="D917" s="49"/>
      <c r="E917" s="59"/>
    </row>
    <row r="918" spans="3:5" ht="17.45" customHeight="1">
      <c r="C918" s="58"/>
      <c r="D918" s="49"/>
      <c r="E918" s="59"/>
    </row>
    <row r="919" spans="3:5" ht="17.45" customHeight="1">
      <c r="C919" s="58"/>
      <c r="D919" s="49"/>
      <c r="E919" s="59"/>
    </row>
    <row r="920" spans="3:5" ht="17.45" customHeight="1">
      <c r="C920" s="58"/>
      <c r="D920" s="49"/>
      <c r="E920" s="59"/>
    </row>
    <row r="921" spans="3:5" ht="17.45" customHeight="1">
      <c r="C921" s="58"/>
      <c r="D921" s="49"/>
      <c r="E921" s="59"/>
    </row>
    <row r="922" spans="3:5" ht="17.45" customHeight="1">
      <c r="C922" s="58"/>
      <c r="D922" s="49"/>
      <c r="E922" s="59"/>
    </row>
    <row r="923" spans="3:5" ht="17.45" customHeight="1">
      <c r="C923" s="58"/>
      <c r="D923" s="49"/>
      <c r="E923" s="59"/>
    </row>
    <row r="924" spans="3:5" ht="17.45" customHeight="1">
      <c r="C924" s="58"/>
      <c r="D924" s="49"/>
      <c r="E924" s="59"/>
    </row>
    <row r="925" spans="3:5" ht="17.45" customHeight="1">
      <c r="C925" s="58"/>
      <c r="D925" s="49"/>
      <c r="E925" s="59"/>
    </row>
    <row r="926" spans="3:5" ht="17.45" customHeight="1">
      <c r="C926" s="58"/>
      <c r="D926" s="49"/>
      <c r="E926" s="59"/>
    </row>
    <row r="927" spans="3:5" ht="17.45" customHeight="1">
      <c r="C927" s="58"/>
      <c r="D927" s="49"/>
      <c r="E927" s="59"/>
    </row>
    <row r="928" spans="3:5" ht="17.45" customHeight="1">
      <c r="C928" s="58"/>
      <c r="D928" s="49"/>
      <c r="E928" s="59"/>
    </row>
    <row r="929" spans="3:5" ht="17.45" customHeight="1">
      <c r="C929" s="58"/>
      <c r="D929" s="49"/>
      <c r="E929" s="59"/>
    </row>
    <row r="930" spans="3:5" ht="17.45" customHeight="1">
      <c r="C930" s="58"/>
      <c r="D930" s="49"/>
      <c r="E930" s="59"/>
    </row>
    <row r="931" spans="3:5" ht="17.45" customHeight="1">
      <c r="C931" s="58"/>
      <c r="D931" s="49"/>
      <c r="E931" s="59"/>
    </row>
    <row r="932" spans="3:5" ht="17.45" customHeight="1">
      <c r="C932" s="58"/>
      <c r="D932" s="49"/>
      <c r="E932" s="59"/>
    </row>
    <row r="933" spans="3:5" ht="17.45" customHeight="1">
      <c r="C933" s="58"/>
      <c r="D933" s="49"/>
      <c r="E933" s="59"/>
    </row>
    <row r="934" spans="3:5" ht="17.45" customHeight="1">
      <c r="C934" s="58"/>
      <c r="D934" s="49"/>
      <c r="E934" s="59"/>
    </row>
    <row r="935" spans="3:5" ht="17.45" customHeight="1">
      <c r="C935" s="58"/>
      <c r="D935" s="49"/>
      <c r="E935" s="59"/>
    </row>
    <row r="936" spans="3:5" ht="17.45" customHeight="1">
      <c r="C936" s="58"/>
      <c r="D936" s="49"/>
      <c r="E936" s="59"/>
    </row>
    <row r="937" spans="3:5" ht="17.45" customHeight="1">
      <c r="C937" s="58"/>
      <c r="D937" s="49"/>
      <c r="E937" s="59"/>
    </row>
    <row r="938" spans="3:5" ht="17.45" customHeight="1">
      <c r="C938" s="58"/>
      <c r="D938" s="49"/>
      <c r="E938" s="59"/>
    </row>
    <row r="939" spans="3:5" ht="17.45" customHeight="1">
      <c r="C939" s="58"/>
      <c r="D939" s="49"/>
      <c r="E939" s="59"/>
    </row>
    <row r="940" spans="3:5" ht="17.45" customHeight="1">
      <c r="C940" s="58"/>
      <c r="D940" s="49"/>
      <c r="E940" s="59"/>
    </row>
    <row r="941" spans="3:5" ht="17.45" customHeight="1">
      <c r="C941" s="58"/>
      <c r="D941" s="49"/>
      <c r="E941" s="59"/>
    </row>
    <row r="942" spans="3:5" ht="17.45" customHeight="1">
      <c r="C942" s="58"/>
      <c r="D942" s="49"/>
      <c r="E942" s="59"/>
    </row>
    <row r="943" spans="3:5" ht="17.45" customHeight="1">
      <c r="C943" s="58"/>
      <c r="D943" s="49"/>
      <c r="E943" s="59"/>
    </row>
    <row r="944" spans="3:5" ht="17.45" customHeight="1">
      <c r="C944" s="58"/>
      <c r="D944" s="49"/>
      <c r="E944" s="59"/>
    </row>
    <row r="945" spans="3:5" ht="17.45" customHeight="1">
      <c r="C945" s="58"/>
      <c r="D945" s="49"/>
      <c r="E945" s="59"/>
    </row>
    <row r="946" spans="3:5" ht="17.45" customHeight="1">
      <c r="C946" s="58"/>
      <c r="D946" s="49"/>
      <c r="E946" s="59"/>
    </row>
    <row r="947" spans="3:5" ht="17.45" customHeight="1">
      <c r="C947" s="58"/>
      <c r="D947" s="49"/>
      <c r="E947" s="59"/>
    </row>
    <row r="948" spans="3:5" ht="17.45" customHeight="1">
      <c r="C948" s="58"/>
      <c r="D948" s="49"/>
      <c r="E948" s="59"/>
    </row>
    <row r="949" spans="3:5" ht="17.45" customHeight="1">
      <c r="C949" s="58"/>
      <c r="D949" s="49"/>
      <c r="E949" s="59"/>
    </row>
    <row r="950" spans="3:5" ht="17.45" customHeight="1">
      <c r="C950" s="58"/>
      <c r="D950" s="49"/>
      <c r="E950" s="59"/>
    </row>
    <row r="951" spans="3:5" ht="17.45" customHeight="1">
      <c r="C951" s="58"/>
      <c r="D951" s="49"/>
      <c r="E951" s="59"/>
    </row>
    <row r="952" spans="3:5" ht="17.45" customHeight="1">
      <c r="C952" s="58"/>
      <c r="D952" s="49"/>
      <c r="E952" s="59"/>
    </row>
    <row r="953" spans="3:5" ht="17.45" customHeight="1">
      <c r="C953" s="58"/>
      <c r="D953" s="49"/>
      <c r="E953" s="59"/>
    </row>
    <row r="954" spans="3:5" ht="17.45" customHeight="1">
      <c r="C954" s="58"/>
      <c r="D954" s="49"/>
      <c r="E954" s="59"/>
    </row>
    <row r="955" spans="3:5" ht="17.45" customHeight="1">
      <c r="C955" s="58"/>
      <c r="D955" s="49"/>
      <c r="E955" s="59"/>
    </row>
    <row r="956" spans="3:5" ht="17.45" customHeight="1">
      <c r="C956" s="58"/>
      <c r="D956" s="49"/>
      <c r="E956" s="59"/>
    </row>
    <row r="957" spans="3:5" ht="17.45" customHeight="1">
      <c r="C957" s="58"/>
      <c r="D957" s="49"/>
      <c r="E957" s="59"/>
    </row>
    <row r="958" spans="3:5" ht="17.45" customHeight="1">
      <c r="C958" s="58"/>
      <c r="D958" s="49"/>
      <c r="E958" s="59"/>
    </row>
    <row r="959" spans="3:5" ht="17.45" customHeight="1">
      <c r="C959" s="58"/>
      <c r="D959" s="49"/>
      <c r="E959" s="59"/>
    </row>
    <row r="960" spans="3:5" ht="17.45" customHeight="1">
      <c r="C960" s="58"/>
      <c r="D960" s="49"/>
      <c r="E960" s="59"/>
    </row>
    <row r="961" spans="3:5" ht="17.45" customHeight="1">
      <c r="C961" s="58"/>
      <c r="D961" s="49"/>
      <c r="E961" s="59"/>
    </row>
    <row r="962" spans="3:5" ht="17.45" customHeight="1">
      <c r="C962" s="58"/>
      <c r="D962" s="49"/>
      <c r="E962" s="59"/>
    </row>
    <row r="963" spans="3:5" ht="17.45" customHeight="1">
      <c r="C963" s="58"/>
      <c r="D963" s="49"/>
      <c r="E963" s="59"/>
    </row>
    <row r="964" spans="3:5" ht="17.45" customHeight="1">
      <c r="C964" s="58"/>
      <c r="D964" s="49"/>
      <c r="E964" s="59"/>
    </row>
    <row r="965" spans="3:5" ht="17.45" customHeight="1">
      <c r="C965" s="58"/>
      <c r="D965" s="49"/>
      <c r="E965" s="59"/>
    </row>
    <row r="966" spans="3:5" ht="17.45" customHeight="1">
      <c r="C966" s="58"/>
      <c r="D966" s="49"/>
      <c r="E966" s="59"/>
    </row>
    <row r="967" spans="3:5" ht="17.45" customHeight="1">
      <c r="C967" s="58"/>
      <c r="D967" s="49"/>
      <c r="E967" s="59"/>
    </row>
    <row r="968" spans="3:5" ht="17.45" customHeight="1">
      <c r="C968" s="58"/>
      <c r="D968" s="49"/>
      <c r="E968" s="59"/>
    </row>
    <row r="969" spans="3:5" ht="17.45" customHeight="1">
      <c r="C969" s="58"/>
      <c r="D969" s="49"/>
      <c r="E969" s="59"/>
    </row>
    <row r="970" spans="3:5" ht="17.45" customHeight="1">
      <c r="C970" s="58"/>
      <c r="D970" s="49"/>
      <c r="E970" s="59"/>
    </row>
    <row r="971" spans="3:5" ht="17.45" customHeight="1">
      <c r="C971" s="58"/>
      <c r="D971" s="49"/>
      <c r="E971" s="59"/>
    </row>
    <row r="972" spans="3:5" ht="17.45" customHeight="1">
      <c r="C972" s="58"/>
      <c r="D972" s="49"/>
      <c r="E972" s="59"/>
    </row>
    <row r="973" spans="3:5" ht="17.45" customHeight="1">
      <c r="C973" s="58"/>
      <c r="D973" s="49"/>
      <c r="E973" s="59"/>
    </row>
    <row r="974" spans="3:5" ht="17.45" customHeight="1">
      <c r="C974" s="58"/>
      <c r="D974" s="49"/>
      <c r="E974" s="59"/>
    </row>
    <row r="975" spans="3:5" ht="17.45" customHeight="1">
      <c r="C975" s="58"/>
      <c r="D975" s="49"/>
      <c r="E975" s="59"/>
    </row>
    <row r="976" spans="3:5" ht="17.45" customHeight="1">
      <c r="C976" s="58"/>
      <c r="D976" s="49"/>
      <c r="E976" s="59"/>
    </row>
    <row r="977" spans="3:5" ht="17.45" customHeight="1">
      <c r="C977" s="58"/>
      <c r="D977" s="49"/>
      <c r="E977" s="59"/>
    </row>
    <row r="978" spans="3:5" ht="17.45" customHeight="1">
      <c r="C978" s="58"/>
      <c r="D978" s="49"/>
      <c r="E978" s="59"/>
    </row>
    <row r="979" spans="3:5" ht="17.45" customHeight="1">
      <c r="C979" s="58"/>
      <c r="D979" s="49"/>
      <c r="E979" s="59"/>
    </row>
    <row r="980" spans="3:5" ht="17.45" customHeight="1">
      <c r="C980" s="58"/>
      <c r="D980" s="49"/>
      <c r="E980" s="59"/>
    </row>
    <row r="981" spans="3:5" ht="17.45" customHeight="1">
      <c r="C981" s="58"/>
      <c r="D981" s="49"/>
      <c r="E981" s="59"/>
    </row>
    <row r="982" spans="3:5" ht="17.45" customHeight="1">
      <c r="C982" s="58"/>
      <c r="D982" s="49"/>
      <c r="E982" s="59"/>
    </row>
    <row r="983" spans="3:5" ht="17.45" customHeight="1">
      <c r="C983" s="58"/>
      <c r="D983" s="49"/>
      <c r="E983" s="59"/>
    </row>
    <row r="984" spans="3:5" ht="17.45" customHeight="1">
      <c r="C984" s="58"/>
      <c r="D984" s="49"/>
      <c r="E984" s="59"/>
    </row>
    <row r="985" spans="3:5" ht="17.45" customHeight="1">
      <c r="C985" s="58"/>
      <c r="D985" s="49"/>
      <c r="E985" s="59"/>
    </row>
    <row r="986" spans="3:5" ht="17.45" customHeight="1">
      <c r="C986" s="58"/>
      <c r="D986" s="49"/>
      <c r="E986" s="59"/>
    </row>
    <row r="987" spans="3:5" ht="17.45" customHeight="1">
      <c r="C987" s="58"/>
      <c r="D987" s="49"/>
      <c r="E987" s="59"/>
    </row>
    <row r="988" spans="3:5" ht="17.45" customHeight="1">
      <c r="C988" s="58"/>
      <c r="D988" s="49"/>
      <c r="E988" s="59"/>
    </row>
    <row r="989" spans="3:5" ht="17.45" customHeight="1">
      <c r="C989" s="58"/>
      <c r="D989" s="49"/>
      <c r="E989" s="59"/>
    </row>
    <row r="990" spans="3:5" ht="17.45" customHeight="1">
      <c r="C990" s="58"/>
      <c r="D990" s="49"/>
      <c r="E990" s="59"/>
    </row>
    <row r="991" spans="3:5" ht="17.45" customHeight="1">
      <c r="C991" s="58"/>
      <c r="D991" s="49"/>
      <c r="E991" s="59"/>
    </row>
    <row r="992" spans="3:5" ht="17.45" customHeight="1">
      <c r="C992" s="58"/>
      <c r="D992" s="49"/>
      <c r="E992" s="59"/>
    </row>
    <row r="993" spans="3:5" ht="17.45" customHeight="1">
      <c r="C993" s="58"/>
      <c r="D993" s="49"/>
      <c r="E993" s="59"/>
    </row>
    <row r="994" spans="3:5" ht="17.45" customHeight="1">
      <c r="C994" s="58"/>
      <c r="D994" s="49"/>
      <c r="E994" s="59"/>
    </row>
    <row r="995" spans="3:5" ht="17.45" customHeight="1">
      <c r="C995" s="58"/>
      <c r="D995" s="49"/>
      <c r="E995" s="59"/>
    </row>
    <row r="996" spans="3:5" ht="17.45" customHeight="1">
      <c r="C996" s="58"/>
      <c r="D996" s="49"/>
      <c r="E996" s="59"/>
    </row>
    <row r="997" spans="3:5" ht="17.45" customHeight="1">
      <c r="C997" s="58"/>
      <c r="D997" s="49"/>
      <c r="E997" s="59"/>
    </row>
    <row r="998" spans="3:5" ht="17.45" customHeight="1">
      <c r="C998" s="58"/>
      <c r="D998" s="49"/>
      <c r="E998" s="59"/>
    </row>
    <row r="999" spans="3:5" ht="17.45" customHeight="1">
      <c r="C999" s="58"/>
      <c r="D999" s="49"/>
      <c r="E999" s="59"/>
    </row>
    <row r="1000" spans="3:5" ht="17.45" customHeight="1">
      <c r="C1000" s="58"/>
      <c r="D1000" s="49"/>
      <c r="E1000" s="59"/>
    </row>
    <row r="1001" spans="3:5" ht="17.45" customHeight="1">
      <c r="C1001" s="58"/>
      <c r="D1001" s="49"/>
      <c r="E1001" s="59"/>
    </row>
    <row r="1002" spans="3:5" ht="17.45" customHeight="1">
      <c r="C1002" s="58"/>
      <c r="D1002" s="49"/>
      <c r="E1002" s="59"/>
    </row>
    <row r="1003" spans="3:5" ht="17.45" customHeight="1">
      <c r="C1003" s="58"/>
      <c r="D1003" s="49"/>
      <c r="E1003" s="59"/>
    </row>
    <row r="1004" spans="3:5" ht="17.45" customHeight="1">
      <c r="C1004" s="58"/>
      <c r="D1004" s="49"/>
      <c r="E1004" s="59"/>
    </row>
    <row r="1005" spans="3:5" ht="17.45" customHeight="1">
      <c r="C1005" s="58"/>
      <c r="D1005" s="49"/>
      <c r="E1005" s="59"/>
    </row>
    <row r="1006" spans="3:5" ht="17.45" customHeight="1">
      <c r="C1006" s="58"/>
      <c r="D1006" s="49"/>
      <c r="E1006" s="59"/>
    </row>
    <row r="1007" spans="3:5" ht="17.45" customHeight="1">
      <c r="C1007" s="58"/>
      <c r="D1007" s="49"/>
      <c r="E1007" s="59"/>
    </row>
    <row r="1008" spans="3:5" ht="17.45" customHeight="1">
      <c r="C1008" s="58"/>
      <c r="D1008" s="49"/>
      <c r="E1008" s="59"/>
    </row>
    <row r="1009" spans="3:5" ht="17.45" customHeight="1">
      <c r="C1009" s="58"/>
      <c r="D1009" s="49"/>
      <c r="E1009" s="59"/>
    </row>
    <row r="1010" spans="3:5" ht="17.45" customHeight="1">
      <c r="C1010" s="58"/>
      <c r="D1010" s="49"/>
      <c r="E1010" s="59"/>
    </row>
    <row r="1011" spans="3:5" ht="17.45" customHeight="1">
      <c r="C1011" s="58"/>
      <c r="D1011" s="49"/>
      <c r="E1011" s="59"/>
    </row>
    <row r="1012" spans="3:5" ht="17.45" customHeight="1">
      <c r="C1012" s="58"/>
      <c r="D1012" s="49"/>
      <c r="E1012" s="59"/>
    </row>
    <row r="1013" spans="3:5" ht="17.45" customHeight="1">
      <c r="C1013" s="58"/>
      <c r="D1013" s="49"/>
      <c r="E1013" s="59"/>
    </row>
    <row r="1014" spans="3:5" ht="17.45" customHeight="1">
      <c r="C1014" s="58"/>
      <c r="D1014" s="49"/>
      <c r="E1014" s="59"/>
    </row>
    <row r="1015" spans="3:5" ht="17.45" customHeight="1">
      <c r="C1015" s="58"/>
      <c r="D1015" s="49"/>
      <c r="E1015" s="59"/>
    </row>
    <row r="1016" spans="3:5" ht="17.45" customHeight="1">
      <c r="C1016" s="58"/>
      <c r="D1016" s="49"/>
      <c r="E1016" s="59"/>
    </row>
    <row r="1017" spans="3:5" ht="17.45" customHeight="1">
      <c r="C1017" s="58"/>
      <c r="D1017" s="49"/>
      <c r="E1017" s="59"/>
    </row>
    <row r="1018" spans="3:5" ht="17.45" customHeight="1">
      <c r="C1018" s="58"/>
      <c r="D1018" s="49"/>
      <c r="E1018" s="59"/>
    </row>
    <row r="1019" spans="3:5" ht="17.45" customHeight="1">
      <c r="C1019" s="58"/>
      <c r="D1019" s="49"/>
      <c r="E1019" s="59"/>
    </row>
    <row r="1020" spans="3:5" ht="17.45" customHeight="1">
      <c r="C1020" s="58"/>
      <c r="D1020" s="49"/>
      <c r="E1020" s="59"/>
    </row>
    <row r="1021" spans="3:5" ht="17.45" customHeight="1">
      <c r="C1021" s="58"/>
      <c r="D1021" s="49"/>
      <c r="E1021" s="59"/>
    </row>
    <row r="1022" spans="3:5" ht="17.45" customHeight="1">
      <c r="C1022" s="58"/>
      <c r="D1022" s="49"/>
      <c r="E1022" s="59"/>
    </row>
    <row r="1023" spans="3:5" ht="17.45" customHeight="1">
      <c r="C1023" s="58"/>
      <c r="D1023" s="49"/>
      <c r="E1023" s="59"/>
    </row>
    <row r="1024" spans="3:5" ht="17.45" customHeight="1">
      <c r="C1024" s="58"/>
      <c r="D1024" s="49"/>
      <c r="E1024" s="59"/>
    </row>
    <row r="1025" spans="3:5" ht="17.45" customHeight="1">
      <c r="C1025" s="58"/>
      <c r="D1025" s="49"/>
      <c r="E1025" s="59"/>
    </row>
    <row r="1026" spans="3:5" ht="17.45" customHeight="1">
      <c r="C1026" s="58"/>
      <c r="D1026" s="49"/>
      <c r="E1026" s="59"/>
    </row>
    <row r="1027" spans="3:5" ht="17.45" customHeight="1">
      <c r="C1027" s="58"/>
      <c r="D1027" s="49"/>
      <c r="E1027" s="59"/>
    </row>
    <row r="1028" spans="3:5" ht="17.45" customHeight="1">
      <c r="C1028" s="58"/>
      <c r="D1028" s="49"/>
      <c r="E1028" s="59"/>
    </row>
    <row r="1029" spans="3:5" ht="17.45" customHeight="1">
      <c r="C1029" s="58"/>
      <c r="D1029" s="49"/>
      <c r="E1029" s="59"/>
    </row>
    <row r="1030" spans="3:5" ht="17.45" customHeight="1">
      <c r="C1030" s="58"/>
      <c r="D1030" s="49"/>
      <c r="E1030" s="59"/>
    </row>
    <row r="1031" spans="3:5" ht="17.45" customHeight="1">
      <c r="C1031" s="58"/>
      <c r="D1031" s="49"/>
      <c r="E1031" s="59"/>
    </row>
    <row r="1032" spans="3:5" ht="17.45" customHeight="1">
      <c r="C1032" s="58"/>
      <c r="D1032" s="49"/>
      <c r="E1032" s="59"/>
    </row>
    <row r="1033" spans="3:5" ht="17.45" customHeight="1">
      <c r="C1033" s="58"/>
      <c r="D1033" s="49"/>
      <c r="E1033" s="59"/>
    </row>
    <row r="1034" spans="3:5" ht="17.45" customHeight="1">
      <c r="C1034" s="58"/>
      <c r="D1034" s="49"/>
      <c r="E1034" s="59"/>
    </row>
    <row r="1035" spans="3:5" ht="17.45" customHeight="1">
      <c r="C1035" s="58"/>
      <c r="D1035" s="49"/>
      <c r="E1035" s="59"/>
    </row>
    <row r="1036" spans="3:5" ht="17.45" customHeight="1">
      <c r="C1036" s="58"/>
      <c r="D1036" s="49"/>
      <c r="E1036" s="59"/>
    </row>
    <row r="1037" spans="3:5" ht="17.45" customHeight="1">
      <c r="C1037" s="58"/>
      <c r="D1037" s="49"/>
      <c r="E1037" s="59"/>
    </row>
    <row r="1038" spans="3:5" ht="17.45" customHeight="1">
      <c r="C1038" s="58"/>
      <c r="D1038" s="49"/>
      <c r="E1038" s="59"/>
    </row>
    <row r="1039" spans="3:5" ht="17.45" customHeight="1">
      <c r="C1039" s="58"/>
      <c r="D1039" s="49"/>
      <c r="E1039" s="59"/>
    </row>
    <row r="1040" spans="3:5" ht="17.45" customHeight="1">
      <c r="C1040" s="58"/>
      <c r="D1040" s="49"/>
      <c r="E1040" s="59"/>
    </row>
    <row r="1041" spans="3:5" ht="17.45" customHeight="1">
      <c r="C1041" s="58"/>
      <c r="D1041" s="49"/>
      <c r="E1041" s="59"/>
    </row>
    <row r="1042" spans="3:5" ht="17.45" customHeight="1">
      <c r="C1042" s="58"/>
      <c r="D1042" s="49"/>
      <c r="E1042" s="59"/>
    </row>
    <row r="1043" spans="3:5" ht="17.45" customHeight="1">
      <c r="C1043" s="58"/>
      <c r="D1043" s="49"/>
      <c r="E1043" s="59"/>
    </row>
    <row r="1044" spans="3:5" ht="17.45" customHeight="1">
      <c r="C1044" s="58"/>
      <c r="D1044" s="49"/>
      <c r="E1044" s="59"/>
    </row>
    <row r="1045" spans="3:5" ht="17.45" customHeight="1">
      <c r="C1045" s="58"/>
      <c r="D1045" s="49"/>
      <c r="E1045" s="59"/>
    </row>
    <row r="1046" spans="3:5" ht="17.45" customHeight="1">
      <c r="C1046" s="58"/>
      <c r="D1046" s="49"/>
      <c r="E1046" s="59"/>
    </row>
    <row r="1047" spans="3:5" ht="17.45" customHeight="1">
      <c r="C1047" s="58"/>
      <c r="D1047" s="49"/>
      <c r="E1047" s="59"/>
    </row>
    <row r="1048" spans="3:5" ht="17.45" customHeight="1">
      <c r="C1048" s="58"/>
      <c r="D1048" s="49"/>
      <c r="E1048" s="59"/>
    </row>
    <row r="1049" spans="3:5" ht="17.45" customHeight="1">
      <c r="C1049" s="58"/>
      <c r="D1049" s="49"/>
      <c r="E1049" s="59"/>
    </row>
    <row r="1050" spans="3:5" ht="17.45" customHeight="1">
      <c r="C1050" s="58"/>
      <c r="D1050" s="49"/>
      <c r="E1050" s="59"/>
    </row>
    <row r="1051" spans="3:5" ht="17.45" customHeight="1">
      <c r="C1051" s="58"/>
      <c r="D1051" s="49"/>
      <c r="E1051" s="59"/>
    </row>
    <row r="1052" spans="3:5" ht="17.45" customHeight="1">
      <c r="C1052" s="58"/>
      <c r="D1052" s="49"/>
      <c r="E1052" s="59"/>
    </row>
    <row r="1053" spans="3:5" ht="17.45" customHeight="1">
      <c r="C1053" s="58"/>
      <c r="D1053" s="49"/>
      <c r="E1053" s="59"/>
    </row>
    <row r="1054" spans="3:5" ht="17.45" customHeight="1">
      <c r="C1054" s="58"/>
      <c r="D1054" s="49"/>
      <c r="E1054" s="59"/>
    </row>
    <row r="1055" spans="3:5" ht="17.45" customHeight="1">
      <c r="C1055" s="58"/>
      <c r="D1055" s="49"/>
      <c r="E1055" s="59"/>
    </row>
    <row r="1056" spans="3:5" ht="17.45" customHeight="1">
      <c r="C1056" s="58"/>
      <c r="D1056" s="49"/>
      <c r="E1056" s="59"/>
    </row>
    <row r="1057" spans="3:5" ht="17.45" customHeight="1">
      <c r="C1057" s="58"/>
      <c r="D1057" s="49"/>
      <c r="E1057" s="59"/>
    </row>
    <row r="1058" spans="3:5" ht="17.45" customHeight="1">
      <c r="C1058" s="58"/>
      <c r="D1058" s="49"/>
      <c r="E1058" s="59"/>
    </row>
    <row r="1059" spans="3:5" ht="17.45" customHeight="1">
      <c r="C1059" s="58"/>
      <c r="D1059" s="49"/>
      <c r="E1059" s="59"/>
    </row>
    <row r="1060" spans="3:5" ht="17.45" customHeight="1">
      <c r="C1060" s="58"/>
      <c r="D1060" s="49"/>
      <c r="E1060" s="59"/>
    </row>
    <row r="1061" spans="3:5" ht="17.45" customHeight="1">
      <c r="C1061" s="58"/>
      <c r="D1061" s="49"/>
      <c r="E1061" s="59"/>
    </row>
    <row r="1062" spans="3:5" ht="17.45" customHeight="1">
      <c r="C1062" s="58"/>
      <c r="D1062" s="49"/>
      <c r="E1062" s="59"/>
    </row>
    <row r="1063" spans="3:5" ht="17.45" customHeight="1">
      <c r="C1063" s="58"/>
      <c r="D1063" s="49"/>
      <c r="E1063" s="59"/>
    </row>
    <row r="1064" spans="3:5" ht="17.45" customHeight="1">
      <c r="C1064" s="58"/>
      <c r="D1064" s="49"/>
      <c r="E1064" s="59"/>
    </row>
    <row r="1065" spans="3:5" ht="17.45" customHeight="1">
      <c r="C1065" s="58"/>
      <c r="D1065" s="49"/>
      <c r="E1065" s="59"/>
    </row>
    <row r="1066" spans="3:5" ht="17.45" customHeight="1">
      <c r="C1066" s="58"/>
      <c r="D1066" s="49"/>
      <c r="E1066" s="59"/>
    </row>
    <row r="1067" spans="3:5" ht="17.45" customHeight="1">
      <c r="C1067" s="58"/>
      <c r="D1067" s="49"/>
      <c r="E1067" s="59"/>
    </row>
    <row r="1068" spans="3:5" ht="17.45" customHeight="1">
      <c r="C1068" s="58"/>
      <c r="D1068" s="49"/>
      <c r="E1068" s="59"/>
    </row>
    <row r="1069" spans="3:5" ht="17.45" customHeight="1">
      <c r="C1069" s="58"/>
      <c r="D1069" s="49"/>
      <c r="E1069" s="59"/>
    </row>
    <row r="1070" spans="3:5" ht="17.45" customHeight="1">
      <c r="C1070" s="58"/>
      <c r="D1070" s="49"/>
      <c r="E1070" s="59"/>
    </row>
    <row r="1071" spans="3:5" ht="17.45" customHeight="1">
      <c r="C1071" s="58"/>
      <c r="D1071" s="49"/>
      <c r="E1071" s="59"/>
    </row>
    <row r="1072" spans="3:5" ht="17.45" customHeight="1">
      <c r="C1072" s="58"/>
      <c r="D1072" s="49"/>
      <c r="E1072" s="59"/>
    </row>
    <row r="1073" spans="3:5" ht="17.45" customHeight="1">
      <c r="C1073" s="58"/>
      <c r="D1073" s="49"/>
      <c r="E1073" s="59"/>
    </row>
    <row r="1074" spans="3:5" ht="17.45" customHeight="1">
      <c r="C1074" s="58"/>
      <c r="D1074" s="49"/>
      <c r="E1074" s="59"/>
    </row>
    <row r="1075" spans="3:5" ht="17.45" customHeight="1">
      <c r="C1075" s="58"/>
      <c r="D1075" s="49"/>
      <c r="E1075" s="59"/>
    </row>
    <row r="1076" spans="3:5" ht="17.45" customHeight="1">
      <c r="C1076" s="58"/>
      <c r="D1076" s="49"/>
      <c r="E1076" s="59"/>
    </row>
    <row r="1077" spans="3:5" ht="17.45" customHeight="1">
      <c r="C1077" s="58"/>
      <c r="D1077" s="49"/>
      <c r="E1077" s="59"/>
    </row>
    <row r="1078" spans="3:5" ht="17.45" customHeight="1">
      <c r="C1078" s="58"/>
      <c r="D1078" s="49"/>
      <c r="E1078" s="59"/>
    </row>
    <row r="1079" spans="3:5" ht="17.45" customHeight="1">
      <c r="C1079" s="58"/>
      <c r="D1079" s="49"/>
      <c r="E1079" s="59"/>
    </row>
    <row r="1080" spans="3:5" ht="17.45" customHeight="1">
      <c r="C1080" s="58"/>
      <c r="D1080" s="49"/>
      <c r="E1080" s="59"/>
    </row>
    <row r="1081" spans="3:5" ht="17.45" customHeight="1">
      <c r="C1081" s="58"/>
      <c r="D1081" s="49"/>
      <c r="E1081" s="59"/>
    </row>
    <row r="1082" spans="3:5" ht="17.45" customHeight="1">
      <c r="C1082" s="58"/>
      <c r="D1082" s="49"/>
      <c r="E1082" s="59"/>
    </row>
    <row r="1083" spans="3:5" ht="17.45" customHeight="1">
      <c r="C1083" s="58"/>
      <c r="D1083" s="49"/>
      <c r="E1083" s="59"/>
    </row>
    <row r="1084" spans="3:5" ht="17.45" customHeight="1">
      <c r="C1084" s="58"/>
      <c r="D1084" s="49"/>
      <c r="E1084" s="59"/>
    </row>
    <row r="1085" spans="3:5" ht="17.45" customHeight="1">
      <c r="C1085" s="58"/>
      <c r="D1085" s="49"/>
      <c r="E1085" s="59"/>
    </row>
    <row r="1086" spans="3:5" ht="17.45" customHeight="1">
      <c r="C1086" s="58"/>
      <c r="D1086" s="49"/>
      <c r="E1086" s="59"/>
    </row>
    <row r="1087" spans="3:5" ht="17.45" customHeight="1">
      <c r="C1087" s="58"/>
      <c r="D1087" s="49"/>
      <c r="E1087" s="59"/>
    </row>
    <row r="1088" spans="3:5" ht="17.45" customHeight="1">
      <c r="C1088" s="58"/>
      <c r="D1088" s="49"/>
      <c r="E1088" s="59"/>
    </row>
    <row r="1089" spans="3:5" ht="17.45" customHeight="1">
      <c r="C1089" s="58"/>
      <c r="D1089" s="49"/>
      <c r="E1089" s="59"/>
    </row>
    <row r="1090" spans="3:5" ht="17.45" customHeight="1">
      <c r="C1090" s="58"/>
      <c r="D1090" s="49"/>
      <c r="E1090" s="59"/>
    </row>
    <row r="1091" spans="3:5" ht="17.45" customHeight="1">
      <c r="C1091" s="58"/>
      <c r="D1091" s="49"/>
      <c r="E1091" s="59"/>
    </row>
    <row r="1092" spans="3:5" ht="17.45" customHeight="1">
      <c r="C1092" s="58"/>
      <c r="D1092" s="49"/>
      <c r="E1092" s="59"/>
    </row>
    <row r="1093" spans="3:5" ht="17.45" customHeight="1">
      <c r="C1093" s="58"/>
      <c r="D1093" s="49"/>
      <c r="E1093" s="59"/>
    </row>
    <row r="1094" spans="3:5" ht="17.45" customHeight="1">
      <c r="C1094" s="58"/>
      <c r="D1094" s="49"/>
      <c r="E1094" s="59"/>
    </row>
    <row r="1095" spans="3:5" ht="17.45" customHeight="1">
      <c r="C1095" s="58"/>
      <c r="D1095" s="49"/>
      <c r="E1095" s="59"/>
    </row>
    <row r="1096" spans="3:5" ht="17.45" customHeight="1">
      <c r="C1096" s="58"/>
      <c r="D1096" s="49"/>
      <c r="E1096" s="59"/>
    </row>
    <row r="1097" spans="3:5" ht="17.45" customHeight="1">
      <c r="C1097" s="58"/>
      <c r="D1097" s="49"/>
      <c r="E1097" s="59"/>
    </row>
    <row r="1098" spans="3:5" ht="17.45" customHeight="1">
      <c r="C1098" s="58"/>
      <c r="D1098" s="49"/>
      <c r="E1098" s="59"/>
    </row>
    <row r="1099" spans="3:5" ht="17.45" customHeight="1">
      <c r="C1099" s="58"/>
      <c r="D1099" s="49"/>
      <c r="E1099" s="59"/>
    </row>
    <row r="1100" spans="3:5" ht="17.45" customHeight="1">
      <c r="C1100" s="58"/>
      <c r="D1100" s="49"/>
      <c r="E1100" s="59"/>
    </row>
    <row r="1101" spans="3:5" ht="17.45" customHeight="1">
      <c r="C1101" s="58"/>
      <c r="D1101" s="49"/>
      <c r="E1101" s="59"/>
    </row>
    <row r="1102" spans="3:5" ht="17.45" customHeight="1">
      <c r="C1102" s="58"/>
      <c r="D1102" s="49"/>
      <c r="E1102" s="59"/>
    </row>
    <row r="1103" spans="3:5" ht="17.45" customHeight="1">
      <c r="C1103" s="58"/>
      <c r="D1103" s="49"/>
      <c r="E1103" s="59"/>
    </row>
    <row r="1104" spans="3:5" ht="17.45" customHeight="1">
      <c r="C1104" s="58"/>
      <c r="D1104" s="49"/>
      <c r="E1104" s="59"/>
    </row>
    <row r="1105" spans="3:5" ht="17.45" customHeight="1">
      <c r="C1105" s="58"/>
      <c r="D1105" s="49"/>
      <c r="E1105" s="59"/>
    </row>
    <row r="1106" spans="3:5" ht="17.45" customHeight="1">
      <c r="C1106" s="58"/>
      <c r="D1106" s="49"/>
      <c r="E1106" s="59"/>
    </row>
    <row r="1107" spans="3:5" ht="17.45" customHeight="1">
      <c r="C1107" s="58"/>
      <c r="D1107" s="49"/>
      <c r="E1107" s="59"/>
    </row>
    <row r="1108" spans="3:5" ht="17.45" customHeight="1">
      <c r="C1108" s="58"/>
      <c r="D1108" s="49"/>
      <c r="E1108" s="59"/>
    </row>
    <row r="1109" spans="3:5" ht="17.45" customHeight="1">
      <c r="C1109" s="58"/>
      <c r="D1109" s="49"/>
      <c r="E1109" s="59"/>
    </row>
    <row r="1110" spans="3:5" ht="17.45" customHeight="1">
      <c r="C1110" s="58"/>
      <c r="D1110" s="49"/>
      <c r="E1110" s="59"/>
    </row>
    <row r="1111" spans="3:5" ht="17.45" customHeight="1">
      <c r="C1111" s="58"/>
      <c r="D1111" s="49"/>
      <c r="E1111" s="59"/>
    </row>
    <row r="1112" spans="3:5" ht="17.45" customHeight="1">
      <c r="C1112" s="58"/>
      <c r="D1112" s="49"/>
      <c r="E1112" s="59"/>
    </row>
    <row r="1113" spans="3:5" ht="17.45" customHeight="1">
      <c r="C1113" s="58"/>
      <c r="D1113" s="49"/>
      <c r="E1113" s="59"/>
    </row>
    <row r="1114" spans="3:5" ht="17.45" customHeight="1">
      <c r="C1114" s="58"/>
      <c r="D1114" s="49"/>
      <c r="E1114" s="59"/>
    </row>
    <row r="1115" spans="3:5" ht="17.45" customHeight="1">
      <c r="C1115" s="58"/>
      <c r="D1115" s="49"/>
      <c r="E1115" s="59"/>
    </row>
    <row r="1116" spans="3:5" ht="17.45" customHeight="1">
      <c r="C1116" s="58"/>
      <c r="D1116" s="49"/>
      <c r="E1116" s="59"/>
    </row>
    <row r="1117" spans="3:5" ht="17.45" customHeight="1">
      <c r="C1117" s="58"/>
      <c r="D1117" s="49"/>
      <c r="E1117" s="59"/>
    </row>
    <row r="1118" spans="3:5" ht="17.45" customHeight="1">
      <c r="C1118" s="58"/>
      <c r="D1118" s="49"/>
      <c r="E1118" s="59"/>
    </row>
    <row r="1119" spans="3:5" ht="17.45" customHeight="1">
      <c r="C1119" s="58"/>
      <c r="D1119" s="49"/>
      <c r="E1119" s="59"/>
    </row>
    <row r="1120" spans="3:5" ht="17.45" customHeight="1">
      <c r="C1120" s="58"/>
      <c r="D1120" s="49"/>
      <c r="E1120" s="59"/>
    </row>
    <row r="1121" spans="3:5" ht="17.45" customHeight="1">
      <c r="C1121" s="58"/>
      <c r="D1121" s="49"/>
      <c r="E1121" s="59"/>
    </row>
    <row r="1122" spans="3:5" ht="17.45" customHeight="1">
      <c r="C1122" s="58"/>
      <c r="D1122" s="49"/>
      <c r="E1122" s="59"/>
    </row>
    <row r="1123" spans="3:5" ht="17.45" customHeight="1">
      <c r="C1123" s="58"/>
      <c r="D1123" s="49"/>
      <c r="E1123" s="59"/>
    </row>
    <row r="1124" spans="3:5" ht="17.45" customHeight="1">
      <c r="C1124" s="58"/>
      <c r="D1124" s="49"/>
      <c r="E1124" s="59"/>
    </row>
    <row r="1125" spans="3:5" ht="17.45" customHeight="1">
      <c r="C1125" s="58"/>
      <c r="D1125" s="49"/>
      <c r="E1125" s="59"/>
    </row>
    <row r="1126" spans="3:5" ht="17.45" customHeight="1">
      <c r="C1126" s="58"/>
      <c r="D1126" s="49"/>
      <c r="E1126" s="59"/>
    </row>
    <row r="1127" spans="3:5" ht="17.45" customHeight="1">
      <c r="C1127" s="58"/>
      <c r="D1127" s="49"/>
      <c r="E1127" s="59"/>
    </row>
    <row r="1128" spans="3:5" ht="17.45" customHeight="1">
      <c r="C1128" s="58"/>
      <c r="D1128" s="49"/>
      <c r="E1128" s="59"/>
    </row>
    <row r="1129" spans="3:5" ht="17.45" customHeight="1">
      <c r="C1129" s="58"/>
      <c r="D1129" s="49"/>
      <c r="E1129" s="59"/>
    </row>
    <row r="1130" spans="3:5" ht="17.45" customHeight="1">
      <c r="C1130" s="58"/>
      <c r="D1130" s="49"/>
      <c r="E1130" s="59"/>
    </row>
    <row r="1131" spans="3:5" ht="17.45" customHeight="1">
      <c r="C1131" s="58"/>
      <c r="D1131" s="49"/>
      <c r="E1131" s="59"/>
    </row>
    <row r="1132" spans="3:5" ht="17.45" customHeight="1">
      <c r="C1132" s="58"/>
      <c r="D1132" s="49"/>
      <c r="E1132" s="59"/>
    </row>
    <row r="1133" spans="3:5" ht="17.45" customHeight="1">
      <c r="C1133" s="58"/>
      <c r="D1133" s="49"/>
      <c r="E1133" s="59"/>
    </row>
    <row r="1134" spans="3:5" ht="17.45" customHeight="1">
      <c r="C1134" s="58"/>
      <c r="D1134" s="49"/>
      <c r="E1134" s="59"/>
    </row>
    <row r="1135" spans="3:5" ht="17.45" customHeight="1">
      <c r="C1135" s="58"/>
      <c r="D1135" s="49"/>
      <c r="E1135" s="59"/>
    </row>
    <row r="1136" spans="3:5" ht="17.45" customHeight="1">
      <c r="C1136" s="58"/>
      <c r="D1136" s="49"/>
      <c r="E1136" s="59"/>
    </row>
    <row r="1137" spans="3:5" ht="17.45" customHeight="1">
      <c r="C1137" s="58"/>
      <c r="D1137" s="49"/>
      <c r="E1137" s="59"/>
    </row>
    <row r="1138" spans="3:5" ht="17.45" customHeight="1">
      <c r="C1138" s="58"/>
      <c r="D1138" s="49"/>
      <c r="E1138" s="59"/>
    </row>
    <row r="1139" spans="3:5" ht="17.45" customHeight="1">
      <c r="C1139" s="58"/>
      <c r="D1139" s="49"/>
      <c r="E1139" s="59"/>
    </row>
    <row r="1140" spans="3:5" ht="17.45" customHeight="1">
      <c r="C1140" s="58"/>
      <c r="D1140" s="49"/>
      <c r="E1140" s="59"/>
    </row>
    <row r="1141" spans="3:5" ht="17.45" customHeight="1">
      <c r="C1141" s="58"/>
      <c r="D1141" s="49"/>
      <c r="E1141" s="59"/>
    </row>
    <row r="1142" spans="3:5" ht="17.45" customHeight="1">
      <c r="C1142" s="58"/>
      <c r="D1142" s="49"/>
      <c r="E1142" s="59"/>
    </row>
    <row r="1143" spans="3:5" ht="17.45" customHeight="1">
      <c r="C1143" s="58"/>
      <c r="D1143" s="49"/>
      <c r="E1143" s="59"/>
    </row>
    <row r="1144" spans="3:5" ht="17.45" customHeight="1">
      <c r="C1144" s="58"/>
      <c r="D1144" s="49"/>
      <c r="E1144" s="59"/>
    </row>
    <row r="1145" spans="3:5" ht="17.45" customHeight="1">
      <c r="C1145" s="58"/>
      <c r="D1145" s="49"/>
      <c r="E1145" s="59"/>
    </row>
    <row r="1146" spans="3:5" ht="17.45" customHeight="1">
      <c r="C1146" s="58"/>
      <c r="D1146" s="49"/>
      <c r="E1146" s="59"/>
    </row>
    <row r="1147" spans="3:5" ht="17.45" customHeight="1">
      <c r="C1147" s="58"/>
      <c r="D1147" s="49"/>
      <c r="E1147" s="59"/>
    </row>
    <row r="1148" spans="3:5" ht="17.45" customHeight="1">
      <c r="C1148" s="58"/>
      <c r="D1148" s="49"/>
      <c r="E1148" s="59"/>
    </row>
    <row r="1149" spans="3:5" ht="17.45" customHeight="1">
      <c r="C1149" s="58"/>
      <c r="D1149" s="49"/>
      <c r="E1149" s="59"/>
    </row>
    <row r="1150" spans="3:5" ht="17.45" customHeight="1">
      <c r="C1150" s="58"/>
      <c r="D1150" s="49"/>
      <c r="E1150" s="59"/>
    </row>
    <row r="1151" spans="3:5" ht="17.45" customHeight="1">
      <c r="C1151" s="58"/>
      <c r="D1151" s="49"/>
      <c r="E1151" s="59"/>
    </row>
    <row r="1152" spans="3:5" ht="17.45" customHeight="1">
      <c r="C1152" s="58"/>
      <c r="D1152" s="49"/>
      <c r="E1152" s="59"/>
    </row>
    <row r="1153" spans="3:5" ht="17.45" customHeight="1">
      <c r="C1153" s="58"/>
      <c r="D1153" s="49"/>
      <c r="E1153" s="59"/>
    </row>
    <row r="1154" spans="3:5" ht="17.45" customHeight="1">
      <c r="C1154" s="58"/>
      <c r="D1154" s="49"/>
      <c r="E1154" s="59"/>
    </row>
    <row r="1155" spans="3:5" ht="17.45" customHeight="1">
      <c r="C1155" s="58"/>
      <c r="D1155" s="49"/>
      <c r="E1155" s="59"/>
    </row>
    <row r="1156" spans="3:5" ht="17.45" customHeight="1">
      <c r="C1156" s="58"/>
      <c r="D1156" s="49"/>
      <c r="E1156" s="59"/>
    </row>
    <row r="1157" spans="3:5" ht="17.45" customHeight="1">
      <c r="C1157" s="58"/>
      <c r="D1157" s="49"/>
      <c r="E1157" s="59"/>
    </row>
    <row r="1158" spans="3:5" ht="17.45" customHeight="1">
      <c r="C1158" s="58"/>
      <c r="D1158" s="49"/>
      <c r="E1158" s="59"/>
    </row>
    <row r="1159" spans="3:5" ht="17.45" customHeight="1">
      <c r="C1159" s="58"/>
      <c r="D1159" s="49"/>
      <c r="E1159" s="59"/>
    </row>
    <row r="1160" spans="3:5" ht="17.45" customHeight="1">
      <c r="C1160" s="58"/>
      <c r="D1160" s="49"/>
      <c r="E1160" s="59"/>
    </row>
    <row r="1161" spans="3:5" ht="17.45" customHeight="1">
      <c r="C1161" s="58"/>
      <c r="D1161" s="49"/>
      <c r="E1161" s="59"/>
    </row>
    <row r="1162" spans="3:5" ht="17.45" customHeight="1">
      <c r="C1162" s="58"/>
      <c r="D1162" s="49"/>
      <c r="E1162" s="59"/>
    </row>
    <row r="1163" spans="3:5" ht="17.45" customHeight="1">
      <c r="C1163" s="58"/>
      <c r="D1163" s="49"/>
      <c r="E1163" s="59"/>
    </row>
    <row r="1164" spans="3:5" ht="17.45" customHeight="1">
      <c r="C1164" s="58"/>
      <c r="D1164" s="49"/>
      <c r="E1164" s="59"/>
    </row>
    <row r="1165" spans="3:5" ht="17.45" customHeight="1">
      <c r="C1165" s="58"/>
      <c r="D1165" s="49"/>
      <c r="E1165" s="59"/>
    </row>
    <row r="1166" spans="3:5" ht="17.45" customHeight="1">
      <c r="C1166" s="58"/>
      <c r="D1166" s="49"/>
      <c r="E1166" s="59"/>
    </row>
    <row r="1167" spans="3:5" ht="17.45" customHeight="1">
      <c r="C1167" s="58"/>
      <c r="D1167" s="49"/>
      <c r="E1167" s="59"/>
    </row>
    <row r="1168" spans="3:5" ht="17.45" customHeight="1">
      <c r="C1168" s="58"/>
      <c r="D1168" s="49"/>
      <c r="E1168" s="59"/>
    </row>
    <row r="1169" spans="3:5" ht="17.45" customHeight="1">
      <c r="C1169" s="58"/>
      <c r="D1169" s="49"/>
      <c r="E1169" s="59"/>
    </row>
    <row r="1170" spans="3:5" ht="17.45" customHeight="1">
      <c r="C1170" s="58"/>
      <c r="D1170" s="49"/>
      <c r="E1170" s="59"/>
    </row>
    <row r="1171" spans="3:5" ht="17.45" customHeight="1">
      <c r="C1171" s="58"/>
      <c r="D1171" s="49"/>
      <c r="E1171" s="59"/>
    </row>
    <row r="1172" spans="3:5" ht="17.45" customHeight="1">
      <c r="C1172" s="58"/>
      <c r="D1172" s="49"/>
      <c r="E1172" s="59"/>
    </row>
    <row r="1173" spans="3:5" ht="17.45" customHeight="1">
      <c r="C1173" s="58"/>
      <c r="D1173" s="49"/>
      <c r="E1173" s="59"/>
    </row>
    <row r="1174" spans="3:5" ht="17.45" customHeight="1">
      <c r="C1174" s="58"/>
      <c r="D1174" s="49"/>
      <c r="E1174" s="59"/>
    </row>
    <row r="1175" spans="3:5" ht="17.45" customHeight="1">
      <c r="C1175" s="58"/>
      <c r="D1175" s="49"/>
      <c r="E1175" s="59"/>
    </row>
    <row r="1176" spans="3:5" ht="17.45" customHeight="1">
      <c r="C1176" s="58"/>
      <c r="D1176" s="49"/>
      <c r="E1176" s="59"/>
    </row>
    <row r="1177" spans="3:5" ht="17.45" customHeight="1">
      <c r="C1177" s="58"/>
      <c r="D1177" s="49"/>
      <c r="E1177" s="59"/>
    </row>
    <row r="1178" spans="3:5" ht="17.45" customHeight="1">
      <c r="C1178" s="58"/>
      <c r="D1178" s="49"/>
      <c r="E1178" s="59"/>
    </row>
    <row r="1179" spans="3:5" ht="17.45" customHeight="1">
      <c r="C1179" s="58"/>
      <c r="D1179" s="49"/>
      <c r="E1179" s="59"/>
    </row>
    <row r="1180" spans="3:5" ht="17.45" customHeight="1">
      <c r="C1180" s="58"/>
      <c r="D1180" s="49"/>
      <c r="E1180" s="59"/>
    </row>
    <row r="1181" spans="3:5" ht="17.45" customHeight="1">
      <c r="C1181" s="58"/>
      <c r="D1181" s="49"/>
      <c r="E1181" s="59"/>
    </row>
    <row r="1182" spans="3:5" ht="17.45" customHeight="1">
      <c r="C1182" s="58"/>
      <c r="D1182" s="49"/>
      <c r="E1182" s="59"/>
    </row>
    <row r="1183" spans="3:5" ht="17.45" customHeight="1">
      <c r="C1183" s="58"/>
      <c r="D1183" s="49"/>
      <c r="E1183" s="59"/>
    </row>
    <row r="1184" spans="3:5" ht="17.45" customHeight="1">
      <c r="C1184" s="58"/>
      <c r="D1184" s="49"/>
      <c r="E1184" s="59"/>
    </row>
    <row r="1185" spans="3:5" ht="17.45" customHeight="1">
      <c r="C1185" s="58"/>
      <c r="D1185" s="49"/>
      <c r="E1185" s="59"/>
    </row>
    <row r="1186" spans="3:5" ht="17.45" customHeight="1">
      <c r="C1186" s="58"/>
      <c r="D1186" s="49"/>
      <c r="E1186" s="59"/>
    </row>
    <row r="1187" spans="3:5" ht="17.45" customHeight="1">
      <c r="C1187" s="58"/>
      <c r="D1187" s="49"/>
      <c r="E1187" s="59"/>
    </row>
    <row r="1188" spans="3:5" ht="17.45" customHeight="1">
      <c r="C1188" s="58"/>
      <c r="D1188" s="49"/>
      <c r="E1188" s="59"/>
    </row>
    <row r="1189" spans="3:5" ht="17.45" customHeight="1">
      <c r="C1189" s="58"/>
      <c r="D1189" s="49"/>
      <c r="E1189" s="59"/>
    </row>
    <row r="1190" spans="3:5" ht="17.45" customHeight="1">
      <c r="C1190" s="58"/>
      <c r="D1190" s="49"/>
      <c r="E1190" s="59"/>
    </row>
    <row r="1191" spans="3:5" ht="17.45" customHeight="1">
      <c r="C1191" s="58"/>
      <c r="D1191" s="49"/>
      <c r="E1191" s="59"/>
    </row>
    <row r="1192" spans="3:5" ht="17.45" customHeight="1">
      <c r="C1192" s="58"/>
      <c r="D1192" s="49"/>
      <c r="E1192" s="59"/>
    </row>
    <row r="1193" spans="3:5" ht="17.45" customHeight="1">
      <c r="C1193" s="58"/>
      <c r="D1193" s="49"/>
      <c r="E1193" s="59"/>
    </row>
    <row r="1194" spans="3:5" ht="17.45" customHeight="1">
      <c r="C1194" s="58"/>
      <c r="D1194" s="49"/>
      <c r="E1194" s="59"/>
    </row>
    <row r="1195" spans="3:5" ht="17.45" customHeight="1">
      <c r="C1195" s="58"/>
      <c r="D1195" s="49"/>
      <c r="E1195" s="59"/>
    </row>
    <row r="1196" spans="3:5" ht="17.45" customHeight="1">
      <c r="C1196" s="58"/>
      <c r="D1196" s="49"/>
      <c r="E1196" s="59"/>
    </row>
    <row r="1197" spans="3:5" ht="17.45" customHeight="1">
      <c r="C1197" s="58"/>
      <c r="D1197" s="49"/>
      <c r="E1197" s="59"/>
    </row>
    <row r="1198" spans="3:5" ht="17.45" customHeight="1">
      <c r="C1198" s="58"/>
      <c r="D1198" s="49"/>
      <c r="E1198" s="59"/>
    </row>
    <row r="1199" spans="3:5" ht="17.45" customHeight="1">
      <c r="C1199" s="58"/>
      <c r="D1199" s="49"/>
      <c r="E1199" s="59"/>
    </row>
    <row r="1200" spans="3:5" ht="17.45" customHeight="1">
      <c r="C1200" s="58"/>
      <c r="D1200" s="49"/>
      <c r="E1200" s="59"/>
    </row>
    <row r="1201" spans="3:5" ht="17.45" customHeight="1">
      <c r="C1201" s="58"/>
      <c r="D1201" s="49"/>
      <c r="E1201" s="59"/>
    </row>
    <row r="1202" spans="3:5" ht="17.45" customHeight="1">
      <c r="C1202" s="58"/>
      <c r="D1202" s="49"/>
      <c r="E1202" s="59"/>
    </row>
    <row r="1203" spans="3:5" ht="17.45" customHeight="1">
      <c r="C1203" s="58"/>
      <c r="D1203" s="49"/>
      <c r="E1203" s="59"/>
    </row>
    <row r="1204" spans="3:5" ht="17.45" customHeight="1">
      <c r="C1204" s="58"/>
      <c r="D1204" s="49"/>
      <c r="E1204" s="59"/>
    </row>
    <row r="1205" spans="3:5" ht="17.45" customHeight="1">
      <c r="C1205" s="58"/>
      <c r="D1205" s="49"/>
      <c r="E1205" s="59"/>
    </row>
    <row r="1206" spans="3:5" ht="17.45" customHeight="1">
      <c r="C1206" s="58"/>
      <c r="D1206" s="49"/>
      <c r="E1206" s="59"/>
    </row>
    <row r="1207" spans="3:5" ht="17.45" customHeight="1">
      <c r="C1207" s="58"/>
      <c r="D1207" s="49"/>
      <c r="E1207" s="59"/>
    </row>
    <row r="1208" spans="3:5" ht="17.45" customHeight="1">
      <c r="C1208" s="58"/>
      <c r="D1208" s="49"/>
      <c r="E1208" s="59"/>
    </row>
    <row r="1209" spans="3:5" ht="17.45" customHeight="1">
      <c r="C1209" s="58"/>
      <c r="D1209" s="49"/>
      <c r="E1209" s="59"/>
    </row>
    <row r="1210" spans="3:5" ht="17.45" customHeight="1">
      <c r="C1210" s="58"/>
      <c r="D1210" s="49"/>
      <c r="E1210" s="59"/>
    </row>
    <row r="1211" spans="3:5" ht="17.45" customHeight="1">
      <c r="C1211" s="58"/>
      <c r="D1211" s="49"/>
      <c r="E1211" s="59"/>
    </row>
    <row r="1212" spans="3:5" ht="17.45" customHeight="1">
      <c r="C1212" s="58"/>
      <c r="D1212" s="49"/>
      <c r="E1212" s="59"/>
    </row>
    <row r="1213" spans="3:5" ht="17.45" customHeight="1">
      <c r="C1213" s="58"/>
      <c r="D1213" s="49"/>
      <c r="E1213" s="59"/>
    </row>
    <row r="1214" spans="3:5" ht="17.45" customHeight="1">
      <c r="C1214" s="58"/>
      <c r="D1214" s="49"/>
      <c r="E1214" s="59"/>
    </row>
    <row r="1215" spans="3:5" ht="17.45" customHeight="1">
      <c r="C1215" s="58"/>
      <c r="D1215" s="49"/>
      <c r="E1215" s="59"/>
    </row>
    <row r="1216" spans="3:5" ht="17.45" customHeight="1">
      <c r="C1216" s="58"/>
      <c r="D1216" s="49"/>
      <c r="E1216" s="59"/>
    </row>
    <row r="1217" spans="3:5" ht="17.45" customHeight="1">
      <c r="C1217" s="58"/>
      <c r="D1217" s="49"/>
      <c r="E1217" s="59"/>
    </row>
    <row r="1218" spans="3:5" ht="17.45" customHeight="1">
      <c r="C1218" s="58"/>
      <c r="D1218" s="49"/>
      <c r="E1218" s="59"/>
    </row>
    <row r="1219" spans="3:5" ht="17.45" customHeight="1">
      <c r="C1219" s="58"/>
      <c r="D1219" s="49"/>
      <c r="E1219" s="59"/>
    </row>
    <row r="1220" spans="3:5" ht="17.45" customHeight="1">
      <c r="C1220" s="58"/>
      <c r="D1220" s="49"/>
      <c r="E1220" s="59"/>
    </row>
    <row r="1221" spans="3:5" ht="17.45" customHeight="1">
      <c r="C1221" s="58"/>
      <c r="D1221" s="49"/>
      <c r="E1221" s="59"/>
    </row>
    <row r="1222" spans="3:5" ht="17.45" customHeight="1">
      <c r="C1222" s="58"/>
      <c r="D1222" s="49"/>
      <c r="E1222" s="59"/>
    </row>
    <row r="1223" spans="3:5" ht="17.45" customHeight="1">
      <c r="C1223" s="58"/>
      <c r="D1223" s="49"/>
      <c r="E1223" s="59"/>
    </row>
    <row r="1224" spans="3:5" ht="17.45" customHeight="1">
      <c r="C1224" s="58"/>
      <c r="D1224" s="49"/>
      <c r="E1224" s="59"/>
    </row>
    <row r="1225" spans="3:5" ht="17.45" customHeight="1">
      <c r="C1225" s="58"/>
      <c r="D1225" s="49"/>
      <c r="E1225" s="59"/>
    </row>
    <row r="1226" spans="3:5" ht="17.45" customHeight="1">
      <c r="C1226" s="58"/>
      <c r="D1226" s="49"/>
      <c r="E1226" s="59"/>
    </row>
    <row r="1227" spans="3:5" ht="17.45" customHeight="1">
      <c r="C1227" s="58"/>
      <c r="D1227" s="49"/>
      <c r="E1227" s="59"/>
    </row>
    <row r="1228" spans="3:5" ht="17.45" customHeight="1">
      <c r="C1228" s="58"/>
      <c r="D1228" s="49"/>
      <c r="E1228" s="59"/>
    </row>
    <row r="1229" spans="3:5" ht="17.45" customHeight="1">
      <c r="C1229" s="58"/>
      <c r="D1229" s="49"/>
      <c r="E1229" s="59"/>
    </row>
    <row r="1230" spans="3:5" ht="17.45" customHeight="1">
      <c r="C1230" s="58"/>
      <c r="D1230" s="49"/>
      <c r="E1230" s="59"/>
    </row>
    <row r="1231" spans="3:5" ht="17.45" customHeight="1">
      <c r="C1231" s="58"/>
      <c r="D1231" s="49"/>
      <c r="E1231" s="59"/>
    </row>
    <row r="1232" spans="3:5" ht="17.45" customHeight="1">
      <c r="C1232" s="58"/>
      <c r="D1232" s="49"/>
      <c r="E1232" s="59"/>
    </row>
    <row r="1233" spans="3:5" ht="17.45" customHeight="1">
      <c r="C1233" s="58"/>
      <c r="D1233" s="49"/>
      <c r="E1233" s="59"/>
    </row>
    <row r="1234" spans="3:5" ht="17.45" customHeight="1">
      <c r="C1234" s="58"/>
      <c r="D1234" s="49"/>
      <c r="E1234" s="59"/>
    </row>
    <row r="1235" spans="3:5" ht="17.45" customHeight="1">
      <c r="C1235" s="58"/>
      <c r="D1235" s="49"/>
      <c r="E1235" s="59"/>
    </row>
    <row r="1236" spans="3:5" ht="17.45" customHeight="1">
      <c r="C1236" s="58"/>
      <c r="D1236" s="49"/>
      <c r="E1236" s="59"/>
    </row>
    <row r="1237" spans="3:5" ht="17.45" customHeight="1">
      <c r="C1237" s="58"/>
      <c r="D1237" s="49"/>
      <c r="E1237" s="59"/>
    </row>
    <row r="1238" spans="3:5" ht="17.45" customHeight="1">
      <c r="C1238" s="58"/>
      <c r="D1238" s="49"/>
      <c r="E1238" s="59"/>
    </row>
    <row r="1239" spans="3:5" ht="17.45" customHeight="1">
      <c r="C1239" s="58"/>
      <c r="D1239" s="49"/>
      <c r="E1239" s="59"/>
    </row>
    <row r="1240" spans="3:5" ht="17.45" customHeight="1">
      <c r="C1240" s="58"/>
      <c r="D1240" s="49"/>
      <c r="E1240" s="59"/>
    </row>
    <row r="1241" spans="3:5" ht="17.45" customHeight="1">
      <c r="C1241" s="58"/>
      <c r="D1241" s="49"/>
      <c r="E1241" s="59"/>
    </row>
    <row r="1242" spans="3:5" ht="17.45" customHeight="1">
      <c r="C1242" s="58"/>
      <c r="D1242" s="49"/>
      <c r="E1242" s="59"/>
    </row>
    <row r="1243" spans="3:5" ht="17.45" customHeight="1">
      <c r="C1243" s="58"/>
      <c r="D1243" s="49"/>
      <c r="E1243" s="59"/>
    </row>
    <row r="1244" spans="3:5" ht="17.45" customHeight="1">
      <c r="C1244" s="58"/>
      <c r="D1244" s="49"/>
      <c r="E1244" s="59"/>
    </row>
    <row r="1245" spans="3:5" ht="17.45" customHeight="1">
      <c r="C1245" s="58"/>
      <c r="D1245" s="49"/>
      <c r="E1245" s="59"/>
    </row>
    <row r="1246" spans="3:5" ht="17.45" customHeight="1">
      <c r="C1246" s="58"/>
      <c r="D1246" s="49"/>
      <c r="E1246" s="59"/>
    </row>
    <row r="1247" spans="3:5" ht="17.45" customHeight="1">
      <c r="C1247" s="58"/>
      <c r="D1247" s="49"/>
      <c r="E1247" s="59"/>
    </row>
    <row r="1248" spans="3:5" ht="17.45" customHeight="1">
      <c r="C1248" s="58"/>
      <c r="D1248" s="49"/>
      <c r="E1248" s="59"/>
    </row>
    <row r="1249" spans="3:5" ht="17.45" customHeight="1">
      <c r="C1249" s="58"/>
      <c r="D1249" s="49"/>
      <c r="E1249" s="59"/>
    </row>
    <row r="1250" spans="3:5" ht="17.45" customHeight="1">
      <c r="C1250" s="58"/>
      <c r="D1250" s="49"/>
      <c r="E1250" s="59"/>
    </row>
    <row r="1251" spans="3:5" ht="17.45" customHeight="1">
      <c r="C1251" s="58"/>
      <c r="D1251" s="49"/>
      <c r="E1251" s="59"/>
    </row>
    <row r="1252" spans="3:5" ht="17.45" customHeight="1">
      <c r="C1252" s="58"/>
      <c r="D1252" s="49"/>
      <c r="E1252" s="59"/>
    </row>
    <row r="1253" spans="3:5" ht="17.45" customHeight="1">
      <c r="C1253" s="58"/>
      <c r="D1253" s="49"/>
      <c r="E1253" s="59"/>
    </row>
    <row r="1254" spans="3:5" ht="17.45" customHeight="1">
      <c r="C1254" s="58"/>
      <c r="D1254" s="49"/>
      <c r="E1254" s="59"/>
    </row>
    <row r="1255" spans="3:5" ht="17.45" customHeight="1">
      <c r="C1255" s="58"/>
      <c r="D1255" s="49"/>
      <c r="E1255" s="59"/>
    </row>
    <row r="1256" spans="3:5" ht="17.45" customHeight="1">
      <c r="C1256" s="58"/>
      <c r="D1256" s="49"/>
      <c r="E1256" s="59"/>
    </row>
    <row r="1257" spans="3:5" ht="17.45" customHeight="1">
      <c r="C1257" s="58"/>
      <c r="D1257" s="49"/>
      <c r="E1257" s="59"/>
    </row>
    <row r="1258" spans="3:5" ht="17.45" customHeight="1">
      <c r="C1258" s="58"/>
      <c r="D1258" s="49"/>
      <c r="E1258" s="59"/>
    </row>
    <row r="1259" spans="3:5" ht="17.45" customHeight="1">
      <c r="C1259" s="58"/>
      <c r="D1259" s="49"/>
      <c r="E1259" s="59"/>
    </row>
    <row r="1260" spans="3:5" ht="17.45" customHeight="1">
      <c r="C1260" s="58"/>
      <c r="D1260" s="49"/>
      <c r="E1260" s="59"/>
    </row>
    <row r="1261" spans="3:5" ht="17.45" customHeight="1">
      <c r="C1261" s="58"/>
      <c r="D1261" s="49"/>
      <c r="E1261" s="59"/>
    </row>
    <row r="1262" spans="3:5" ht="17.45" customHeight="1">
      <c r="C1262" s="58"/>
      <c r="D1262" s="49"/>
      <c r="E1262" s="59"/>
    </row>
    <row r="1263" spans="3:5" ht="17.45" customHeight="1">
      <c r="C1263" s="58"/>
      <c r="D1263" s="49"/>
      <c r="E1263" s="59"/>
    </row>
    <row r="1264" spans="3:5" ht="17.45" customHeight="1">
      <c r="C1264" s="58"/>
      <c r="D1264" s="49"/>
      <c r="E1264" s="59"/>
    </row>
    <row r="1265" spans="3:5" ht="17.45" customHeight="1">
      <c r="C1265" s="58"/>
      <c r="D1265" s="49"/>
      <c r="E1265" s="59"/>
    </row>
    <row r="1266" spans="3:5" ht="17.45" customHeight="1">
      <c r="C1266" s="58"/>
      <c r="D1266" s="49"/>
      <c r="E1266" s="59"/>
    </row>
    <row r="1267" spans="3:5" ht="17.45" customHeight="1">
      <c r="C1267" s="58"/>
      <c r="D1267" s="49"/>
      <c r="E1267" s="59"/>
    </row>
    <row r="1268" spans="3:5" ht="17.45" customHeight="1">
      <c r="C1268" s="58"/>
      <c r="D1268" s="49"/>
      <c r="E1268" s="59"/>
    </row>
    <row r="1269" spans="3:5" ht="17.45" customHeight="1">
      <c r="C1269" s="58"/>
      <c r="D1269" s="49"/>
      <c r="E1269" s="59"/>
    </row>
    <row r="1270" spans="3:5" ht="17.45" customHeight="1">
      <c r="C1270" s="58"/>
      <c r="D1270" s="49"/>
      <c r="E1270" s="59"/>
    </row>
    <row r="1271" spans="3:5" ht="17.45" customHeight="1">
      <c r="C1271" s="58"/>
      <c r="D1271" s="49"/>
      <c r="E1271" s="59"/>
    </row>
    <row r="1272" spans="3:5" ht="17.45" customHeight="1">
      <c r="C1272" s="58"/>
      <c r="D1272" s="49"/>
      <c r="E1272" s="59"/>
    </row>
    <row r="1273" spans="3:5" ht="17.45" customHeight="1">
      <c r="C1273" s="58"/>
      <c r="D1273" s="49"/>
      <c r="E1273" s="59"/>
    </row>
    <row r="1274" spans="3:5" ht="17.45" customHeight="1">
      <c r="C1274" s="58"/>
      <c r="D1274" s="49"/>
      <c r="E1274" s="59"/>
    </row>
    <row r="1275" spans="3:5" ht="17.45" customHeight="1">
      <c r="C1275" s="58"/>
      <c r="D1275" s="49"/>
      <c r="E1275" s="59"/>
    </row>
    <row r="1276" spans="3:5" ht="17.45" customHeight="1">
      <c r="C1276" s="58"/>
      <c r="D1276" s="49"/>
      <c r="E1276" s="59"/>
    </row>
    <row r="1277" spans="3:5" ht="17.45" customHeight="1">
      <c r="C1277" s="58"/>
      <c r="D1277" s="49"/>
      <c r="E1277" s="59"/>
    </row>
    <row r="1278" spans="3:5" ht="17.45" customHeight="1">
      <c r="C1278" s="58"/>
      <c r="D1278" s="49"/>
      <c r="E1278" s="59"/>
    </row>
    <row r="1279" spans="3:5" ht="17.45" customHeight="1">
      <c r="C1279" s="58"/>
      <c r="D1279" s="49"/>
      <c r="E1279" s="59"/>
    </row>
    <row r="1280" spans="3:5" ht="17.45" customHeight="1">
      <c r="C1280" s="58"/>
      <c r="D1280" s="49"/>
      <c r="E1280" s="59"/>
    </row>
    <row r="1281" spans="3:5" ht="17.45" customHeight="1">
      <c r="C1281" s="58"/>
      <c r="D1281" s="49"/>
      <c r="E1281" s="59"/>
    </row>
    <row r="1282" spans="3:5" ht="17.45" customHeight="1">
      <c r="C1282" s="58"/>
      <c r="D1282" s="49"/>
      <c r="E1282" s="59"/>
    </row>
    <row r="1283" spans="3:5" ht="17.45" customHeight="1">
      <c r="C1283" s="58"/>
      <c r="D1283" s="49"/>
      <c r="E1283" s="59"/>
    </row>
    <row r="1284" spans="3:5" ht="17.45" customHeight="1">
      <c r="C1284" s="58"/>
      <c r="D1284" s="49"/>
      <c r="E1284" s="59"/>
    </row>
    <row r="1285" spans="3:5" ht="17.45" customHeight="1">
      <c r="C1285" s="58"/>
      <c r="D1285" s="49"/>
      <c r="E1285" s="59"/>
    </row>
    <row r="1286" spans="3:5" ht="17.45" customHeight="1">
      <c r="C1286" s="58"/>
      <c r="D1286" s="49"/>
      <c r="E1286" s="59"/>
    </row>
    <row r="1287" spans="3:5" ht="17.45" customHeight="1">
      <c r="C1287" s="58"/>
      <c r="D1287" s="49"/>
      <c r="E1287" s="59"/>
    </row>
    <row r="1288" spans="3:5" ht="17.45" customHeight="1">
      <c r="C1288" s="58"/>
      <c r="D1288" s="49"/>
      <c r="E1288" s="59"/>
    </row>
    <row r="1289" spans="3:5" ht="17.45" customHeight="1">
      <c r="C1289" s="58"/>
      <c r="D1289" s="49"/>
      <c r="E1289" s="59"/>
    </row>
    <row r="1290" spans="3:5" ht="17.45" customHeight="1">
      <c r="C1290" s="58"/>
      <c r="D1290" s="49"/>
      <c r="E1290" s="59"/>
    </row>
    <row r="1291" spans="3:5" ht="17.45" customHeight="1">
      <c r="C1291" s="58"/>
      <c r="D1291" s="49"/>
      <c r="E1291" s="59"/>
    </row>
    <row r="1292" spans="3:5" ht="17.45" customHeight="1">
      <c r="C1292" s="58"/>
      <c r="D1292" s="49"/>
      <c r="E1292" s="59"/>
    </row>
    <row r="1293" spans="3:5" ht="17.45" customHeight="1">
      <c r="C1293" s="58"/>
      <c r="D1293" s="49"/>
      <c r="E1293" s="59"/>
    </row>
    <row r="1294" spans="3:5" ht="17.45" customHeight="1">
      <c r="C1294" s="58"/>
      <c r="D1294" s="49"/>
      <c r="E1294" s="59"/>
    </row>
    <row r="1295" spans="3:5" ht="17.45" customHeight="1">
      <c r="C1295" s="58"/>
      <c r="D1295" s="49"/>
      <c r="E1295" s="59"/>
    </row>
    <row r="1296" spans="3:5" ht="17.45" customHeight="1">
      <c r="C1296" s="58"/>
      <c r="D1296" s="49"/>
      <c r="E1296" s="59"/>
    </row>
    <row r="1297" spans="3:5" ht="17.45" customHeight="1">
      <c r="C1297" s="58"/>
      <c r="D1297" s="49"/>
      <c r="E1297" s="59"/>
    </row>
    <row r="1298" spans="3:5" ht="17.45" customHeight="1">
      <c r="C1298" s="58"/>
      <c r="D1298" s="49"/>
      <c r="E1298" s="59"/>
    </row>
    <row r="1299" spans="3:5" ht="17.45" customHeight="1">
      <c r="C1299" s="58"/>
      <c r="D1299" s="49"/>
      <c r="E1299" s="59"/>
    </row>
    <row r="1300" spans="3:5" ht="17.45" customHeight="1">
      <c r="C1300" s="58"/>
      <c r="D1300" s="49"/>
      <c r="E1300" s="59"/>
    </row>
    <row r="1301" spans="3:5" ht="17.45" customHeight="1">
      <c r="C1301" s="58"/>
      <c r="D1301" s="49"/>
      <c r="E1301" s="59"/>
    </row>
    <row r="1302" spans="3:5" ht="17.45" customHeight="1">
      <c r="C1302" s="58"/>
      <c r="D1302" s="49"/>
      <c r="E1302" s="59"/>
    </row>
    <row r="1303" spans="3:5" ht="17.45" customHeight="1">
      <c r="C1303" s="58"/>
      <c r="D1303" s="49"/>
      <c r="E1303" s="59"/>
    </row>
    <row r="1304" spans="3:5" ht="17.45" customHeight="1">
      <c r="C1304" s="58"/>
      <c r="D1304" s="49"/>
      <c r="E1304" s="59"/>
    </row>
    <row r="1305" spans="3:5" ht="17.45" customHeight="1">
      <c r="C1305" s="58"/>
      <c r="D1305" s="49"/>
      <c r="E1305" s="59"/>
    </row>
    <row r="1306" spans="3:5" ht="17.45" customHeight="1">
      <c r="C1306" s="58"/>
      <c r="D1306" s="49"/>
      <c r="E1306" s="59"/>
    </row>
    <row r="1307" spans="3:5" ht="17.45" customHeight="1">
      <c r="C1307" s="58"/>
      <c r="D1307" s="49"/>
      <c r="E1307" s="59"/>
    </row>
    <row r="1308" spans="3:5" ht="17.45" customHeight="1">
      <c r="C1308" s="58"/>
      <c r="D1308" s="49"/>
      <c r="E1308" s="59"/>
    </row>
    <row r="1309" spans="3:5" ht="17.45" customHeight="1">
      <c r="C1309" s="58"/>
      <c r="D1309" s="49"/>
      <c r="E1309" s="59"/>
    </row>
    <row r="1310" spans="3:5" ht="17.45" customHeight="1">
      <c r="C1310" s="58"/>
      <c r="D1310" s="49"/>
      <c r="E1310" s="59"/>
    </row>
    <row r="1311" spans="3:5" ht="17.45" customHeight="1">
      <c r="C1311" s="58"/>
      <c r="D1311" s="49"/>
      <c r="E1311" s="59"/>
    </row>
    <row r="1312" spans="3:5" ht="17.45" customHeight="1">
      <c r="C1312" s="58"/>
      <c r="D1312" s="49"/>
      <c r="E1312" s="59"/>
    </row>
    <row r="1313" spans="3:5" ht="17.45" customHeight="1">
      <c r="C1313" s="58"/>
      <c r="D1313" s="49"/>
      <c r="E1313" s="59"/>
    </row>
    <row r="1314" spans="3:5" ht="17.45" customHeight="1">
      <c r="C1314" s="58"/>
      <c r="D1314" s="49"/>
      <c r="E1314" s="59"/>
    </row>
    <row r="1315" spans="3:5" ht="17.45" customHeight="1">
      <c r="C1315" s="58"/>
      <c r="D1315" s="49"/>
      <c r="E1315" s="59"/>
    </row>
    <row r="1316" spans="3:5" ht="17.45" customHeight="1">
      <c r="C1316" s="58"/>
      <c r="D1316" s="49"/>
      <c r="E1316" s="59"/>
    </row>
    <row r="1317" spans="3:5" ht="17.45" customHeight="1">
      <c r="C1317" s="58"/>
      <c r="D1317" s="49"/>
      <c r="E1317" s="59"/>
    </row>
    <row r="1318" spans="3:5" ht="17.45" customHeight="1">
      <c r="C1318" s="58"/>
      <c r="D1318" s="49"/>
      <c r="E1318" s="59"/>
    </row>
    <row r="1319" spans="3:5" ht="17.45" customHeight="1">
      <c r="C1319" s="58"/>
      <c r="D1319" s="49"/>
      <c r="E1319" s="59"/>
    </row>
    <row r="1320" spans="3:5" ht="17.45" customHeight="1">
      <c r="C1320" s="58"/>
      <c r="D1320" s="49"/>
      <c r="E1320" s="59"/>
    </row>
    <row r="1321" spans="3:5" ht="17.45" customHeight="1">
      <c r="C1321" s="58"/>
      <c r="D1321" s="49"/>
      <c r="E1321" s="59"/>
    </row>
    <row r="1322" spans="3:5" ht="17.45" customHeight="1">
      <c r="C1322" s="58"/>
      <c r="D1322" s="49"/>
      <c r="E1322" s="59"/>
    </row>
    <row r="1323" spans="3:5" ht="17.45" customHeight="1">
      <c r="C1323" s="58"/>
      <c r="D1323" s="49"/>
      <c r="E1323" s="59"/>
    </row>
    <row r="1324" spans="3:5" ht="17.45" customHeight="1">
      <c r="C1324" s="58"/>
      <c r="D1324" s="49"/>
      <c r="E1324" s="59"/>
    </row>
    <row r="1325" spans="3:5" ht="17.45" customHeight="1">
      <c r="C1325" s="58"/>
      <c r="D1325" s="49"/>
      <c r="E1325" s="59"/>
    </row>
    <row r="1326" spans="3:5" ht="17.45" customHeight="1">
      <c r="C1326" s="58"/>
      <c r="D1326" s="49"/>
      <c r="E1326" s="59"/>
    </row>
    <row r="1327" spans="3:5" ht="17.45" customHeight="1">
      <c r="C1327" s="58"/>
      <c r="D1327" s="49"/>
      <c r="E1327" s="59"/>
    </row>
    <row r="1328" spans="3:5" ht="17.45" customHeight="1">
      <c r="C1328" s="58"/>
      <c r="D1328" s="49"/>
      <c r="E1328" s="59"/>
    </row>
    <row r="1329" spans="3:5" ht="17.45" customHeight="1">
      <c r="C1329" s="58"/>
      <c r="D1329" s="49"/>
      <c r="E1329" s="59"/>
    </row>
    <row r="1330" spans="3:5" ht="17.45" customHeight="1">
      <c r="C1330" s="58"/>
      <c r="D1330" s="49"/>
      <c r="E1330" s="59"/>
    </row>
    <row r="1331" spans="3:5" ht="17.45" customHeight="1">
      <c r="C1331" s="58"/>
      <c r="D1331" s="49"/>
      <c r="E1331" s="59"/>
    </row>
    <row r="1332" spans="3:5" ht="17.45" customHeight="1">
      <c r="C1332" s="58"/>
      <c r="D1332" s="49"/>
      <c r="E1332" s="59"/>
    </row>
    <row r="1333" spans="3:5" ht="17.45" customHeight="1">
      <c r="C1333" s="58"/>
      <c r="D1333" s="49"/>
      <c r="E1333" s="59"/>
    </row>
    <row r="1334" spans="3:5" ht="17.45" customHeight="1">
      <c r="C1334" s="58"/>
      <c r="D1334" s="49"/>
      <c r="E1334" s="59"/>
    </row>
    <row r="1335" spans="3:5" ht="17.45" customHeight="1">
      <c r="C1335" s="58"/>
      <c r="D1335" s="49"/>
      <c r="E1335" s="59"/>
    </row>
    <row r="1336" spans="3:5" ht="17.45" customHeight="1">
      <c r="C1336" s="58"/>
      <c r="D1336" s="49"/>
      <c r="E1336" s="59"/>
    </row>
    <row r="1337" spans="3:5" ht="17.45" customHeight="1">
      <c r="C1337" s="58"/>
      <c r="D1337" s="49"/>
      <c r="E1337" s="59"/>
    </row>
    <row r="1338" spans="3:5" ht="17.45" customHeight="1">
      <c r="C1338" s="58"/>
      <c r="D1338" s="49"/>
      <c r="E1338" s="59"/>
    </row>
    <row r="1339" spans="3:5" ht="17.45" customHeight="1">
      <c r="C1339" s="58"/>
      <c r="D1339" s="49"/>
      <c r="E1339" s="59"/>
    </row>
    <row r="1340" spans="3:5" ht="17.45" customHeight="1">
      <c r="C1340" s="58"/>
      <c r="D1340" s="49"/>
      <c r="E1340" s="59"/>
    </row>
    <row r="1341" spans="3:5" ht="17.45" customHeight="1">
      <c r="C1341" s="58"/>
      <c r="D1341" s="49"/>
      <c r="E1341" s="59"/>
    </row>
    <row r="1342" spans="3:5" ht="17.45" customHeight="1">
      <c r="C1342" s="58"/>
      <c r="D1342" s="49"/>
      <c r="E1342" s="59"/>
    </row>
    <row r="1343" spans="3:5" ht="17.45" customHeight="1">
      <c r="C1343" s="58"/>
      <c r="D1343" s="49"/>
      <c r="E1343" s="59"/>
    </row>
    <row r="1344" spans="3:5" ht="17.45" customHeight="1">
      <c r="C1344" s="58"/>
      <c r="D1344" s="49"/>
      <c r="E1344" s="59"/>
    </row>
    <row r="1345" spans="3:5" ht="17.45" customHeight="1">
      <c r="C1345" s="58"/>
      <c r="D1345" s="49"/>
      <c r="E1345" s="59"/>
    </row>
    <row r="1346" spans="3:5" ht="17.45" customHeight="1">
      <c r="C1346" s="58"/>
      <c r="D1346" s="49"/>
      <c r="E1346" s="59"/>
    </row>
    <row r="1347" spans="3:5" ht="17.45" customHeight="1">
      <c r="C1347" s="58"/>
      <c r="D1347" s="49"/>
      <c r="E1347" s="59"/>
    </row>
    <row r="1348" spans="3:5" ht="17.45" customHeight="1">
      <c r="C1348" s="58"/>
      <c r="D1348" s="49"/>
      <c r="E1348" s="59"/>
    </row>
    <row r="1349" spans="3:5" ht="17.45" customHeight="1">
      <c r="C1349" s="58"/>
      <c r="D1349" s="49"/>
      <c r="E1349" s="59"/>
    </row>
    <row r="1350" spans="3:5" ht="17.45" customHeight="1">
      <c r="C1350" s="58"/>
      <c r="D1350" s="49"/>
      <c r="E1350" s="59"/>
    </row>
    <row r="1351" spans="3:5" ht="17.45" customHeight="1">
      <c r="C1351" s="58"/>
      <c r="D1351" s="49"/>
      <c r="E1351" s="59"/>
    </row>
    <row r="1352" spans="3:5" ht="17.45" customHeight="1">
      <c r="C1352" s="58"/>
      <c r="D1352" s="49"/>
      <c r="E1352" s="59"/>
    </row>
    <row r="1353" spans="3:5" ht="17.45" customHeight="1">
      <c r="C1353" s="58"/>
      <c r="D1353" s="49"/>
      <c r="E1353" s="59"/>
    </row>
    <row r="1354" spans="3:5" ht="17.45" customHeight="1">
      <c r="C1354" s="58"/>
      <c r="D1354" s="49"/>
      <c r="E1354" s="59"/>
    </row>
    <row r="1355" spans="3:5" ht="17.45" customHeight="1">
      <c r="C1355" s="58"/>
      <c r="D1355" s="49"/>
      <c r="E1355" s="59"/>
    </row>
    <row r="1356" spans="3:5" ht="17.45" customHeight="1">
      <c r="C1356" s="58"/>
      <c r="D1356" s="49"/>
      <c r="E1356" s="59"/>
    </row>
    <row r="1357" spans="3:5" ht="17.45" customHeight="1">
      <c r="C1357" s="58"/>
      <c r="D1357" s="49"/>
      <c r="E1357" s="59"/>
    </row>
    <row r="1358" spans="3:5" ht="17.45" customHeight="1">
      <c r="C1358" s="58"/>
      <c r="D1358" s="49"/>
      <c r="E1358" s="59"/>
    </row>
    <row r="1359" spans="3:5" ht="17.45" customHeight="1">
      <c r="C1359" s="58"/>
      <c r="D1359" s="49"/>
      <c r="E1359" s="59"/>
    </row>
    <row r="1360" spans="3:5" ht="17.45" customHeight="1">
      <c r="C1360" s="58"/>
      <c r="D1360" s="49"/>
      <c r="E1360" s="59"/>
    </row>
    <row r="1361" spans="3:5" ht="17.45" customHeight="1">
      <c r="C1361" s="58"/>
      <c r="D1361" s="49"/>
      <c r="E1361" s="59"/>
    </row>
    <row r="1362" spans="3:5" ht="17.45" customHeight="1">
      <c r="C1362" s="58"/>
      <c r="D1362" s="49"/>
      <c r="E1362" s="59"/>
    </row>
    <row r="1363" spans="3:5" ht="17.45" customHeight="1">
      <c r="C1363" s="58"/>
      <c r="D1363" s="49"/>
      <c r="E1363" s="59"/>
    </row>
    <row r="1364" spans="3:5" ht="17.45" customHeight="1">
      <c r="C1364" s="58"/>
      <c r="D1364" s="49"/>
      <c r="E1364" s="59"/>
    </row>
    <row r="1365" spans="3:5" ht="17.45" customHeight="1">
      <c r="C1365" s="58"/>
      <c r="D1365" s="49"/>
      <c r="E1365" s="59"/>
    </row>
    <row r="1366" spans="3:5" ht="17.45" customHeight="1">
      <c r="C1366" s="58"/>
      <c r="D1366" s="49"/>
      <c r="E1366" s="59"/>
    </row>
    <row r="1367" spans="3:5" ht="17.45" customHeight="1">
      <c r="C1367" s="58"/>
      <c r="D1367" s="49"/>
      <c r="E1367" s="59"/>
    </row>
    <row r="1368" spans="3:5" ht="17.45" customHeight="1">
      <c r="C1368" s="58"/>
      <c r="D1368" s="49"/>
      <c r="E1368" s="59"/>
    </row>
    <row r="1369" spans="3:5" ht="17.45" customHeight="1">
      <c r="C1369" s="58"/>
      <c r="D1369" s="49"/>
      <c r="E1369" s="59"/>
    </row>
    <row r="1370" spans="3:5" ht="17.45" customHeight="1">
      <c r="C1370" s="58"/>
      <c r="D1370" s="49"/>
      <c r="E1370" s="59"/>
    </row>
    <row r="1371" spans="3:5" ht="17.45" customHeight="1">
      <c r="C1371" s="58"/>
      <c r="D1371" s="49"/>
      <c r="E1371" s="59"/>
    </row>
    <row r="1372" spans="3:5" ht="17.45" customHeight="1">
      <c r="C1372" s="58"/>
      <c r="D1372" s="49"/>
      <c r="E1372" s="59"/>
    </row>
    <row r="1373" spans="3:5" ht="17.45" customHeight="1">
      <c r="C1373" s="58"/>
      <c r="D1373" s="49"/>
      <c r="E1373" s="59"/>
    </row>
    <row r="1374" spans="3:5" ht="17.45" customHeight="1">
      <c r="C1374" s="58"/>
      <c r="D1374" s="49"/>
      <c r="E1374" s="59"/>
    </row>
    <row r="1375" spans="3:5" ht="17.45" customHeight="1">
      <c r="C1375" s="58"/>
      <c r="D1375" s="49"/>
      <c r="E1375" s="59"/>
    </row>
    <row r="1376" spans="3:5" ht="17.45" customHeight="1">
      <c r="C1376" s="58"/>
      <c r="D1376" s="49"/>
      <c r="E1376" s="59"/>
    </row>
    <row r="1377" spans="3:5" ht="17.45" customHeight="1">
      <c r="C1377" s="58"/>
      <c r="D1377" s="49"/>
      <c r="E1377" s="59"/>
    </row>
    <row r="1378" spans="3:5" ht="17.45" customHeight="1">
      <c r="C1378" s="58"/>
      <c r="D1378" s="49"/>
      <c r="E1378" s="59"/>
    </row>
    <row r="1379" spans="3:5" ht="17.45" customHeight="1">
      <c r="C1379" s="58"/>
      <c r="D1379" s="49"/>
      <c r="E1379" s="59"/>
    </row>
    <row r="1380" spans="3:5" ht="17.45" customHeight="1">
      <c r="C1380" s="58"/>
      <c r="D1380" s="49"/>
      <c r="E1380" s="59"/>
    </row>
    <row r="1381" spans="3:5" ht="17.45" customHeight="1">
      <c r="C1381" s="58"/>
      <c r="D1381" s="49"/>
      <c r="E1381" s="59"/>
    </row>
    <row r="1382" spans="3:5" ht="17.45" customHeight="1">
      <c r="C1382" s="58"/>
      <c r="D1382" s="49"/>
      <c r="E1382" s="59"/>
    </row>
    <row r="1383" spans="3:5" ht="17.45" customHeight="1">
      <c r="C1383" s="58"/>
      <c r="D1383" s="49"/>
      <c r="E1383" s="59"/>
    </row>
    <row r="1384" spans="3:5" ht="17.45" customHeight="1">
      <c r="C1384" s="58"/>
      <c r="D1384" s="49"/>
      <c r="E1384" s="59"/>
    </row>
    <row r="1385" spans="3:5" ht="17.45" customHeight="1">
      <c r="C1385" s="58"/>
      <c r="D1385" s="49"/>
      <c r="E1385" s="59"/>
    </row>
    <row r="1386" spans="3:5" ht="17.45" customHeight="1">
      <c r="C1386" s="58"/>
      <c r="D1386" s="49"/>
      <c r="E1386" s="59"/>
    </row>
    <row r="1387" spans="3:5" ht="17.45" customHeight="1">
      <c r="C1387" s="58"/>
      <c r="D1387" s="49"/>
      <c r="E1387" s="59"/>
    </row>
    <row r="1388" spans="3:5" ht="17.45" customHeight="1">
      <c r="C1388" s="58"/>
      <c r="D1388" s="49"/>
      <c r="E1388" s="59"/>
    </row>
    <row r="1389" spans="3:5" ht="17.45" customHeight="1">
      <c r="C1389" s="58"/>
      <c r="D1389" s="49"/>
      <c r="E1389" s="59"/>
    </row>
    <row r="1390" spans="3:5" ht="17.45" customHeight="1">
      <c r="C1390" s="58"/>
      <c r="D1390" s="49"/>
      <c r="E1390" s="59"/>
    </row>
    <row r="1391" spans="3:5" ht="17.45" customHeight="1">
      <c r="C1391" s="58"/>
      <c r="D1391" s="49"/>
      <c r="E1391" s="59"/>
    </row>
    <row r="1392" spans="3:5" ht="17.45" customHeight="1">
      <c r="C1392" s="58"/>
      <c r="D1392" s="49"/>
      <c r="E1392" s="59"/>
    </row>
    <row r="1393" spans="3:5" ht="17.45" customHeight="1">
      <c r="C1393" s="58"/>
      <c r="D1393" s="49"/>
      <c r="E1393" s="59"/>
    </row>
    <row r="1394" spans="3:5" ht="17.45" customHeight="1">
      <c r="C1394" s="58"/>
      <c r="D1394" s="49"/>
      <c r="E1394" s="59"/>
    </row>
    <row r="1395" spans="3:5" ht="17.45" customHeight="1">
      <c r="C1395" s="58"/>
      <c r="D1395" s="49"/>
      <c r="E1395" s="59"/>
    </row>
    <row r="1396" spans="3:5" ht="17.45" customHeight="1">
      <c r="C1396" s="58"/>
      <c r="D1396" s="49"/>
      <c r="E1396" s="59"/>
    </row>
    <row r="1397" spans="3:5" ht="17.45" customHeight="1">
      <c r="C1397" s="58"/>
      <c r="D1397" s="49"/>
      <c r="E1397" s="59"/>
    </row>
    <row r="1398" spans="3:5" ht="17.45" customHeight="1">
      <c r="C1398" s="58"/>
      <c r="D1398" s="49"/>
      <c r="E1398" s="59"/>
    </row>
    <row r="1399" spans="3:5" ht="17.45" customHeight="1">
      <c r="C1399" s="58"/>
      <c r="D1399" s="49"/>
      <c r="E1399" s="59"/>
    </row>
    <row r="1400" spans="3:5" ht="17.45" customHeight="1">
      <c r="C1400" s="58"/>
      <c r="D1400" s="49"/>
      <c r="E1400" s="59"/>
    </row>
    <row r="1401" spans="3:5" ht="17.45" customHeight="1">
      <c r="C1401" s="58"/>
      <c r="D1401" s="49"/>
      <c r="E1401" s="59"/>
    </row>
    <row r="1402" spans="3:5" ht="17.45" customHeight="1">
      <c r="C1402" s="58"/>
      <c r="D1402" s="49"/>
      <c r="E1402" s="59"/>
    </row>
    <row r="1403" spans="3:5" ht="17.45" customHeight="1">
      <c r="C1403" s="58"/>
      <c r="D1403" s="49"/>
      <c r="E1403" s="59"/>
    </row>
    <row r="1404" spans="3:5" ht="17.45" customHeight="1">
      <c r="C1404" s="58"/>
      <c r="D1404" s="49"/>
      <c r="E1404" s="59"/>
    </row>
    <row r="1405" spans="3:5" ht="17.45" customHeight="1">
      <c r="C1405" s="58"/>
      <c r="D1405" s="49"/>
      <c r="E1405" s="59"/>
    </row>
    <row r="1406" spans="3:5" ht="17.45" customHeight="1">
      <c r="C1406" s="58"/>
      <c r="D1406" s="49"/>
      <c r="E1406" s="59"/>
    </row>
    <row r="1407" spans="3:5" ht="17.45" customHeight="1">
      <c r="C1407" s="58"/>
      <c r="D1407" s="49"/>
      <c r="E1407" s="59"/>
    </row>
    <row r="1408" spans="3:5" ht="17.45" customHeight="1">
      <c r="C1408" s="58"/>
      <c r="D1408" s="49"/>
      <c r="E1408" s="59"/>
    </row>
    <row r="1409" spans="3:5" ht="17.45" customHeight="1">
      <c r="C1409" s="58"/>
      <c r="D1409" s="49"/>
      <c r="E1409" s="59"/>
    </row>
    <row r="1410" spans="3:5" ht="17.45" customHeight="1">
      <c r="C1410" s="58"/>
      <c r="D1410" s="49"/>
      <c r="E1410" s="59"/>
    </row>
    <row r="1411" spans="3:5" ht="17.45" customHeight="1">
      <c r="C1411" s="58"/>
      <c r="D1411" s="49"/>
      <c r="E1411" s="59"/>
    </row>
    <row r="1412" spans="3:5" ht="17.45" customHeight="1">
      <c r="C1412" s="58"/>
      <c r="D1412" s="49"/>
      <c r="E1412" s="59"/>
    </row>
    <row r="1413" spans="3:5" ht="17.45" customHeight="1">
      <c r="C1413" s="58"/>
      <c r="D1413" s="49"/>
      <c r="E1413" s="59"/>
    </row>
    <row r="1414" spans="3:5" ht="17.45" customHeight="1">
      <c r="C1414" s="58"/>
      <c r="D1414" s="49"/>
      <c r="E1414" s="59"/>
    </row>
    <row r="1415" spans="3:5" ht="17.45" customHeight="1">
      <c r="C1415" s="58"/>
      <c r="D1415" s="49"/>
      <c r="E1415" s="59"/>
    </row>
    <row r="1416" spans="3:5" ht="17.45" customHeight="1">
      <c r="C1416" s="58"/>
      <c r="D1416" s="49"/>
      <c r="E1416" s="59"/>
    </row>
    <row r="1417" spans="3:5" ht="17.45" customHeight="1">
      <c r="C1417" s="58"/>
      <c r="D1417" s="49"/>
      <c r="E1417" s="59"/>
    </row>
    <row r="1418" spans="3:5" ht="17.45" customHeight="1">
      <c r="C1418" s="58"/>
      <c r="D1418" s="49"/>
      <c r="E1418" s="59"/>
    </row>
    <row r="1419" spans="3:5" ht="17.45" customHeight="1">
      <c r="C1419" s="58"/>
      <c r="D1419" s="49"/>
      <c r="E1419" s="59"/>
    </row>
    <row r="1420" spans="3:5" ht="17.45" customHeight="1">
      <c r="C1420" s="58"/>
      <c r="D1420" s="49"/>
      <c r="E1420" s="59"/>
    </row>
    <row r="1421" spans="3:5" ht="17.45" customHeight="1">
      <c r="C1421" s="58"/>
      <c r="D1421" s="49"/>
      <c r="E1421" s="59"/>
    </row>
    <row r="1422" spans="3:5" ht="17.45" customHeight="1">
      <c r="C1422" s="58"/>
      <c r="D1422" s="49"/>
      <c r="E1422" s="59"/>
    </row>
    <row r="1423" spans="3:5" ht="17.45" customHeight="1">
      <c r="C1423" s="58"/>
      <c r="D1423" s="49"/>
      <c r="E1423" s="59"/>
    </row>
    <row r="1424" spans="3:5" ht="17.45" customHeight="1">
      <c r="C1424" s="58"/>
      <c r="D1424" s="49"/>
      <c r="E1424" s="59"/>
    </row>
    <row r="1425" spans="3:5" ht="17.45" customHeight="1">
      <c r="C1425" s="58"/>
      <c r="D1425" s="49"/>
      <c r="E1425" s="59"/>
    </row>
    <row r="1426" spans="3:5" ht="17.45" customHeight="1">
      <c r="C1426" s="58"/>
      <c r="D1426" s="49"/>
      <c r="E1426" s="59"/>
    </row>
    <row r="1427" spans="3:5" ht="17.45" customHeight="1">
      <c r="C1427" s="58"/>
      <c r="D1427" s="49"/>
      <c r="E1427" s="59"/>
    </row>
    <row r="1428" spans="3:5" ht="17.45" customHeight="1">
      <c r="C1428" s="58"/>
      <c r="D1428" s="49"/>
      <c r="E1428" s="59"/>
    </row>
    <row r="1429" spans="3:5" ht="17.45" customHeight="1">
      <c r="C1429" s="58"/>
      <c r="D1429" s="49"/>
      <c r="E1429" s="59"/>
    </row>
    <row r="1430" spans="3:5" ht="17.45" customHeight="1">
      <c r="C1430" s="58"/>
      <c r="D1430" s="49"/>
      <c r="E1430" s="59"/>
    </row>
    <row r="1431" spans="3:5" ht="17.45" customHeight="1">
      <c r="C1431" s="58"/>
      <c r="D1431" s="49"/>
      <c r="E1431" s="59"/>
    </row>
    <row r="1432" spans="3:5" ht="17.45" customHeight="1">
      <c r="C1432" s="58"/>
      <c r="D1432" s="49"/>
      <c r="E1432" s="59"/>
    </row>
    <row r="1433" spans="3:5" ht="17.45" customHeight="1">
      <c r="C1433" s="58"/>
      <c r="D1433" s="49"/>
      <c r="E1433" s="59"/>
    </row>
    <row r="1434" spans="3:5" ht="17.45" customHeight="1">
      <c r="C1434" s="58"/>
      <c r="D1434" s="49"/>
      <c r="E1434" s="59"/>
    </row>
    <row r="1435" spans="3:5" ht="17.45" customHeight="1">
      <c r="C1435" s="58"/>
      <c r="D1435" s="49"/>
      <c r="E1435" s="59"/>
    </row>
    <row r="1436" spans="3:5" ht="17.45" customHeight="1">
      <c r="C1436" s="58"/>
      <c r="D1436" s="49"/>
      <c r="E1436" s="59"/>
    </row>
    <row r="1437" spans="3:5" ht="17.45" customHeight="1">
      <c r="C1437" s="58"/>
      <c r="D1437" s="49"/>
      <c r="E1437" s="59"/>
    </row>
    <row r="1438" spans="3:5" ht="17.45" customHeight="1">
      <c r="C1438" s="58"/>
      <c r="D1438" s="49"/>
      <c r="E1438" s="59"/>
    </row>
    <row r="1439" spans="3:5" ht="17.45" customHeight="1">
      <c r="C1439" s="58"/>
      <c r="D1439" s="49"/>
      <c r="E1439" s="59"/>
    </row>
    <row r="1440" spans="3:5" ht="17.45" customHeight="1">
      <c r="C1440" s="58"/>
      <c r="D1440" s="49"/>
      <c r="E1440" s="59"/>
    </row>
    <row r="1441" spans="3:5" ht="17.45" customHeight="1">
      <c r="C1441" s="58"/>
      <c r="D1441" s="49"/>
      <c r="E1441" s="59"/>
    </row>
    <row r="1442" spans="3:5" ht="17.45" customHeight="1">
      <c r="C1442" s="58"/>
      <c r="D1442" s="49"/>
      <c r="E1442" s="59"/>
    </row>
    <row r="1443" spans="3:5" ht="17.45" customHeight="1">
      <c r="C1443" s="58"/>
      <c r="D1443" s="49"/>
      <c r="E1443" s="59"/>
    </row>
    <row r="1444" spans="3:5" ht="17.45" customHeight="1">
      <c r="C1444" s="58"/>
      <c r="D1444" s="49"/>
      <c r="E1444" s="59"/>
    </row>
    <row r="1445" spans="3:5" ht="17.45" customHeight="1">
      <c r="C1445" s="58"/>
      <c r="D1445" s="49"/>
      <c r="E1445" s="59"/>
    </row>
    <row r="1446" spans="3:5" ht="17.45" customHeight="1">
      <c r="C1446" s="58"/>
      <c r="D1446" s="49"/>
      <c r="E1446" s="59"/>
    </row>
    <row r="1447" spans="3:5" ht="17.45" customHeight="1">
      <c r="C1447" s="58"/>
      <c r="D1447" s="49"/>
      <c r="E1447" s="59"/>
    </row>
    <row r="1448" spans="3:5" ht="17.45" customHeight="1">
      <c r="C1448" s="58"/>
      <c r="D1448" s="49"/>
      <c r="E1448" s="59"/>
    </row>
    <row r="1449" spans="3:5" ht="17.45" customHeight="1">
      <c r="C1449" s="58"/>
      <c r="D1449" s="49"/>
      <c r="E1449" s="59"/>
    </row>
    <row r="1450" spans="3:5" ht="17.45" customHeight="1">
      <c r="C1450" s="58"/>
      <c r="D1450" s="49"/>
      <c r="E1450" s="59"/>
    </row>
    <row r="1451" spans="3:5" ht="17.45" customHeight="1">
      <c r="C1451" s="58"/>
      <c r="D1451" s="49"/>
      <c r="E1451" s="59"/>
    </row>
    <row r="1452" spans="3:5" ht="17.45" customHeight="1">
      <c r="C1452" s="58"/>
      <c r="D1452" s="49"/>
      <c r="E1452" s="59"/>
    </row>
    <row r="1453" spans="3:5" ht="17.45" customHeight="1">
      <c r="C1453" s="58"/>
      <c r="D1453" s="49"/>
      <c r="E1453" s="59"/>
    </row>
    <row r="1454" spans="3:5" ht="17.45" customHeight="1">
      <c r="C1454" s="58"/>
      <c r="D1454" s="49"/>
      <c r="E1454" s="59"/>
    </row>
    <row r="1455" spans="3:5" ht="17.45" customHeight="1">
      <c r="C1455" s="58"/>
      <c r="D1455" s="49"/>
      <c r="E1455" s="59"/>
    </row>
    <row r="1456" spans="3:5" ht="17.45" customHeight="1">
      <c r="C1456" s="58"/>
      <c r="D1456" s="49"/>
      <c r="E1456" s="59"/>
    </row>
    <row r="1457" spans="3:5" ht="17.45" customHeight="1">
      <c r="C1457" s="58"/>
      <c r="D1457" s="49"/>
      <c r="E1457" s="59"/>
    </row>
    <row r="1458" spans="3:5" ht="17.45" customHeight="1">
      <c r="C1458" s="58"/>
      <c r="D1458" s="49"/>
      <c r="E1458" s="59"/>
    </row>
    <row r="1459" spans="3:5" ht="17.45" customHeight="1">
      <c r="C1459" s="58"/>
      <c r="D1459" s="49"/>
      <c r="E1459" s="59"/>
    </row>
    <row r="1460" spans="3:5" ht="17.45" customHeight="1">
      <c r="C1460" s="58"/>
      <c r="D1460" s="49"/>
      <c r="E1460" s="59"/>
    </row>
    <row r="1461" spans="3:5" ht="17.45" customHeight="1">
      <c r="C1461" s="58"/>
      <c r="D1461" s="49"/>
      <c r="E1461" s="59"/>
    </row>
    <row r="1462" spans="3:5" ht="17.45" customHeight="1">
      <c r="C1462" s="58"/>
      <c r="D1462" s="49"/>
      <c r="E1462" s="59"/>
    </row>
    <row r="1463" spans="3:5" ht="17.45" customHeight="1">
      <c r="C1463" s="58"/>
      <c r="D1463" s="49"/>
      <c r="E1463" s="59"/>
    </row>
    <row r="1464" spans="3:5" ht="17.45" customHeight="1">
      <c r="C1464" s="58"/>
      <c r="D1464" s="49"/>
      <c r="E1464" s="59"/>
    </row>
    <row r="1465" spans="3:5" ht="17.45" customHeight="1">
      <c r="C1465" s="58"/>
      <c r="D1465" s="49"/>
      <c r="E1465" s="59"/>
    </row>
    <row r="1466" spans="3:5" ht="17.45" customHeight="1">
      <c r="C1466" s="58"/>
      <c r="D1466" s="49"/>
      <c r="E1466" s="59"/>
    </row>
    <row r="1467" spans="3:5" ht="17.45" customHeight="1">
      <c r="C1467" s="58"/>
      <c r="D1467" s="49"/>
      <c r="E1467" s="59"/>
    </row>
    <row r="1468" spans="3:5" ht="17.45" customHeight="1">
      <c r="C1468" s="58"/>
      <c r="D1468" s="49"/>
      <c r="E1468" s="59"/>
    </row>
    <row r="1469" spans="3:5" ht="17.45" customHeight="1">
      <c r="C1469" s="58"/>
      <c r="D1469" s="49"/>
      <c r="E1469" s="59"/>
    </row>
    <row r="1470" spans="3:5" ht="17.45" customHeight="1">
      <c r="C1470" s="58"/>
      <c r="D1470" s="49"/>
      <c r="E1470" s="59"/>
    </row>
    <row r="1471" spans="3:5" ht="17.45" customHeight="1">
      <c r="C1471" s="58"/>
      <c r="D1471" s="49"/>
      <c r="E1471" s="59"/>
    </row>
    <row r="1472" spans="3:5" ht="17.45" customHeight="1">
      <c r="C1472" s="58"/>
      <c r="D1472" s="49"/>
      <c r="E1472" s="59"/>
    </row>
    <row r="1473" spans="3:5" ht="17.45" customHeight="1">
      <c r="C1473" s="58"/>
      <c r="D1473" s="49"/>
      <c r="E1473" s="59"/>
    </row>
    <row r="1474" spans="3:5" ht="17.45" customHeight="1">
      <c r="C1474" s="58"/>
      <c r="D1474" s="49"/>
      <c r="E1474" s="59"/>
    </row>
    <row r="1475" spans="3:5" ht="17.45" customHeight="1">
      <c r="C1475" s="58"/>
      <c r="D1475" s="49"/>
      <c r="E1475" s="59"/>
    </row>
    <row r="1476" spans="3:5" ht="17.45" customHeight="1">
      <c r="C1476" s="58"/>
      <c r="D1476" s="49"/>
      <c r="E1476" s="59"/>
    </row>
    <row r="1477" spans="3:5" ht="17.45" customHeight="1">
      <c r="C1477" s="58"/>
      <c r="D1477" s="49"/>
      <c r="E1477" s="59"/>
    </row>
    <row r="1478" spans="3:5" ht="17.45" customHeight="1">
      <c r="C1478" s="58"/>
      <c r="D1478" s="49"/>
      <c r="E1478" s="59"/>
    </row>
    <row r="1479" spans="3:5" ht="17.45" customHeight="1">
      <c r="C1479" s="58"/>
      <c r="D1479" s="49"/>
      <c r="E1479" s="59"/>
    </row>
    <row r="1480" spans="3:5" ht="17.45" customHeight="1">
      <c r="C1480" s="58"/>
      <c r="D1480" s="49"/>
      <c r="E1480" s="59"/>
    </row>
    <row r="1481" spans="3:5" ht="17.45" customHeight="1">
      <c r="C1481" s="58"/>
      <c r="D1481" s="49"/>
      <c r="E1481" s="59"/>
    </row>
    <row r="1482" spans="3:5" ht="17.45" customHeight="1">
      <c r="C1482" s="58"/>
      <c r="D1482" s="49"/>
      <c r="E1482" s="59"/>
    </row>
    <row r="1483" spans="3:5" ht="17.45" customHeight="1">
      <c r="C1483" s="58"/>
      <c r="D1483" s="49"/>
      <c r="E1483" s="59"/>
    </row>
    <row r="1484" spans="3:5" ht="17.45" customHeight="1">
      <c r="C1484" s="58"/>
      <c r="D1484" s="49"/>
      <c r="E1484" s="59"/>
    </row>
    <row r="1485" spans="3:5" ht="17.45" customHeight="1">
      <c r="C1485" s="58"/>
      <c r="D1485" s="49"/>
      <c r="E1485" s="59"/>
    </row>
    <row r="1486" spans="3:5" ht="17.45" customHeight="1">
      <c r="C1486" s="58"/>
      <c r="D1486" s="49"/>
      <c r="E1486" s="59"/>
    </row>
    <row r="1487" spans="3:5" ht="17.45" customHeight="1">
      <c r="C1487" s="58"/>
      <c r="D1487" s="49"/>
      <c r="E1487" s="59"/>
    </row>
    <row r="1488" spans="3:5" ht="17.45" customHeight="1">
      <c r="C1488" s="58"/>
      <c r="D1488" s="49"/>
      <c r="E1488" s="59"/>
    </row>
    <row r="1489" spans="3:5" ht="17.45" customHeight="1">
      <c r="C1489" s="58"/>
      <c r="D1489" s="49"/>
      <c r="E1489" s="59"/>
    </row>
    <row r="1490" spans="3:5" ht="17.45" customHeight="1">
      <c r="C1490" s="58"/>
      <c r="D1490" s="49"/>
      <c r="E1490" s="59"/>
    </row>
    <row r="1491" spans="3:5" ht="17.45" customHeight="1">
      <c r="C1491" s="58"/>
      <c r="D1491" s="49"/>
      <c r="E1491" s="59"/>
    </row>
    <row r="1492" spans="3:5" ht="17.45" customHeight="1">
      <c r="C1492" s="58"/>
      <c r="D1492" s="49"/>
      <c r="E1492" s="59"/>
    </row>
    <row r="1493" spans="3:5" ht="17.45" customHeight="1">
      <c r="C1493" s="58"/>
      <c r="D1493" s="49"/>
      <c r="E1493" s="59"/>
    </row>
    <row r="1494" spans="3:5" ht="17.45" customHeight="1">
      <c r="C1494" s="58"/>
      <c r="D1494" s="49"/>
      <c r="E1494" s="59"/>
    </row>
    <row r="1495" spans="3:5" ht="17.45" customHeight="1">
      <c r="C1495" s="58"/>
      <c r="D1495" s="49"/>
      <c r="E1495" s="59"/>
    </row>
    <row r="1496" spans="3:5" ht="17.45" customHeight="1">
      <c r="C1496" s="58"/>
      <c r="D1496" s="49"/>
      <c r="E1496" s="59"/>
    </row>
    <row r="1497" spans="3:5" ht="17.45" customHeight="1">
      <c r="C1497" s="58"/>
      <c r="D1497" s="49"/>
      <c r="E1497" s="59"/>
    </row>
    <row r="1498" spans="3:5" ht="17.45" customHeight="1">
      <c r="C1498" s="58"/>
      <c r="D1498" s="49"/>
      <c r="E1498" s="59"/>
    </row>
    <row r="1499" spans="3:5" ht="17.45" customHeight="1">
      <c r="C1499" s="58"/>
      <c r="D1499" s="49"/>
      <c r="E1499" s="59"/>
    </row>
    <row r="1500" spans="3:5" ht="17.45" customHeight="1">
      <c r="C1500" s="58"/>
      <c r="D1500" s="49"/>
      <c r="E1500" s="59"/>
    </row>
    <row r="1501" spans="3:5" ht="17.45" customHeight="1">
      <c r="C1501" s="58"/>
      <c r="D1501" s="49"/>
      <c r="E1501" s="59"/>
    </row>
    <row r="1502" spans="3:5" ht="17.45" customHeight="1">
      <c r="C1502" s="58"/>
      <c r="D1502" s="49"/>
      <c r="E1502" s="59"/>
    </row>
    <row r="1503" spans="3:5" ht="17.45" customHeight="1">
      <c r="C1503" s="58"/>
      <c r="D1503" s="49"/>
      <c r="E1503" s="59"/>
    </row>
    <row r="1504" spans="3:5" ht="17.45" customHeight="1">
      <c r="C1504" s="58"/>
      <c r="D1504" s="49"/>
      <c r="E1504" s="59"/>
    </row>
    <row r="1505" spans="3:5" ht="17.45" customHeight="1">
      <c r="C1505" s="58"/>
      <c r="D1505" s="49"/>
      <c r="E1505" s="59"/>
    </row>
    <row r="1506" spans="3:5" ht="17.45" customHeight="1">
      <c r="C1506" s="58"/>
      <c r="D1506" s="49"/>
      <c r="E1506" s="59"/>
    </row>
    <row r="1507" spans="3:5" ht="17.45" customHeight="1">
      <c r="C1507" s="58"/>
      <c r="D1507" s="49"/>
      <c r="E1507" s="59"/>
    </row>
    <row r="1508" spans="3:5" ht="17.45" customHeight="1">
      <c r="C1508" s="58"/>
      <c r="D1508" s="49"/>
      <c r="E1508" s="59"/>
    </row>
    <row r="1509" spans="3:5" ht="17.45" customHeight="1">
      <c r="C1509" s="58"/>
      <c r="D1509" s="49"/>
      <c r="E1509" s="59"/>
    </row>
    <row r="1510" spans="3:5" ht="17.45" customHeight="1">
      <c r="C1510" s="58"/>
      <c r="D1510" s="49"/>
      <c r="E1510" s="59"/>
    </row>
    <row r="1511" spans="3:5" ht="17.45" customHeight="1">
      <c r="C1511" s="58"/>
      <c r="D1511" s="49"/>
      <c r="E1511" s="59"/>
    </row>
    <row r="1512" spans="3:5" ht="17.45" customHeight="1">
      <c r="C1512" s="58"/>
      <c r="D1512" s="49"/>
      <c r="E1512" s="59"/>
    </row>
    <row r="1513" spans="3:5" ht="17.45" customHeight="1">
      <c r="C1513" s="58"/>
      <c r="D1513" s="49"/>
      <c r="E1513" s="59"/>
    </row>
    <row r="1514" spans="3:5" ht="17.45" customHeight="1">
      <c r="C1514" s="58"/>
      <c r="D1514" s="49"/>
      <c r="E1514" s="59"/>
    </row>
    <row r="1515" spans="3:5" ht="17.45" customHeight="1">
      <c r="C1515" s="58"/>
      <c r="D1515" s="49"/>
      <c r="E1515" s="59"/>
    </row>
    <row r="1516" spans="3:5" ht="17.45" customHeight="1">
      <c r="C1516" s="58"/>
      <c r="D1516" s="49"/>
      <c r="E1516" s="59"/>
    </row>
    <row r="1517" spans="3:5" ht="17.45" customHeight="1">
      <c r="C1517" s="58"/>
      <c r="D1517" s="49"/>
      <c r="E1517" s="59"/>
    </row>
    <row r="1518" spans="3:5" ht="17.45" customHeight="1">
      <c r="C1518" s="58"/>
      <c r="D1518" s="49"/>
      <c r="E1518" s="59"/>
    </row>
    <row r="1519" spans="3:5" ht="17.45" customHeight="1">
      <c r="C1519" s="58"/>
      <c r="D1519" s="49"/>
      <c r="E1519" s="59"/>
    </row>
    <row r="1520" spans="3:5" ht="17.45" customHeight="1">
      <c r="C1520" s="58"/>
      <c r="D1520" s="49"/>
      <c r="E1520" s="59"/>
    </row>
    <row r="1521" spans="3:5" ht="17.45" customHeight="1">
      <c r="C1521" s="58"/>
      <c r="D1521" s="49"/>
      <c r="E1521" s="59"/>
    </row>
    <row r="1522" spans="3:5" ht="17.45" customHeight="1">
      <c r="C1522" s="58"/>
      <c r="D1522" s="49"/>
      <c r="E1522" s="59"/>
    </row>
    <row r="1523" spans="3:5" ht="17.45" customHeight="1">
      <c r="C1523" s="58"/>
      <c r="D1523" s="49"/>
      <c r="E1523" s="59"/>
    </row>
    <row r="1524" spans="3:5" ht="17.45" customHeight="1">
      <c r="C1524" s="58"/>
      <c r="D1524" s="49"/>
      <c r="E1524" s="59"/>
    </row>
    <row r="1525" spans="3:5" ht="17.45" customHeight="1">
      <c r="C1525" s="58"/>
      <c r="D1525" s="49"/>
      <c r="E1525" s="59"/>
    </row>
    <row r="1526" spans="3:5" ht="17.45" customHeight="1">
      <c r="C1526" s="58"/>
      <c r="D1526" s="49"/>
      <c r="E1526" s="59"/>
    </row>
    <row r="1527" spans="3:5" ht="17.45" customHeight="1">
      <c r="C1527" s="58"/>
      <c r="D1527" s="49"/>
      <c r="E1527" s="59"/>
    </row>
    <row r="1528" spans="3:5" ht="17.45" customHeight="1">
      <c r="C1528" s="58"/>
      <c r="D1528" s="49"/>
      <c r="E1528" s="59"/>
    </row>
    <row r="1529" spans="3:5" ht="17.45" customHeight="1">
      <c r="C1529" s="58"/>
      <c r="D1529" s="49"/>
      <c r="E1529" s="59"/>
    </row>
    <row r="1530" spans="3:5" ht="17.45" customHeight="1">
      <c r="C1530" s="58"/>
      <c r="D1530" s="49"/>
      <c r="E1530" s="59"/>
    </row>
    <row r="1531" spans="3:5" ht="17.45" customHeight="1">
      <c r="C1531" s="58"/>
      <c r="D1531" s="49"/>
      <c r="E1531" s="59"/>
    </row>
    <row r="1532" spans="3:5" ht="17.45" customHeight="1">
      <c r="C1532" s="58"/>
      <c r="D1532" s="49"/>
      <c r="E1532" s="59"/>
    </row>
    <row r="1533" spans="3:5" ht="17.45" customHeight="1">
      <c r="C1533" s="58"/>
      <c r="D1533" s="49"/>
      <c r="E1533" s="59"/>
    </row>
    <row r="1534" spans="3:5" ht="17.45" customHeight="1">
      <c r="C1534" s="58"/>
      <c r="D1534" s="49"/>
      <c r="E1534" s="59"/>
    </row>
    <row r="1535" spans="3:5" ht="17.45" customHeight="1">
      <c r="C1535" s="58"/>
      <c r="D1535" s="49"/>
      <c r="E1535" s="59"/>
    </row>
    <row r="1536" spans="3:5" ht="17.45" customHeight="1">
      <c r="C1536" s="58"/>
      <c r="D1536" s="49"/>
      <c r="E1536" s="59"/>
    </row>
    <row r="1537" spans="3:5" ht="17.45" customHeight="1">
      <c r="C1537" s="58"/>
      <c r="D1537" s="49"/>
      <c r="E1537" s="59"/>
    </row>
    <row r="1538" spans="3:5" ht="17.45" customHeight="1">
      <c r="C1538" s="58"/>
      <c r="D1538" s="49"/>
      <c r="E1538" s="59"/>
    </row>
    <row r="1539" spans="3:5" ht="17.45" customHeight="1">
      <c r="C1539" s="58"/>
      <c r="D1539" s="49"/>
      <c r="E1539" s="59"/>
    </row>
    <row r="1540" spans="3:5" ht="17.45" customHeight="1">
      <c r="C1540" s="58"/>
      <c r="D1540" s="49"/>
      <c r="E1540" s="59"/>
    </row>
    <row r="1541" spans="3:5" ht="17.45" customHeight="1">
      <c r="C1541" s="58"/>
      <c r="D1541" s="49"/>
      <c r="E1541" s="59"/>
    </row>
    <row r="1542" spans="3:5" ht="17.45" customHeight="1">
      <c r="C1542" s="58"/>
      <c r="D1542" s="49"/>
      <c r="E1542" s="59"/>
    </row>
    <row r="1543" spans="3:5" ht="17.45" customHeight="1">
      <c r="C1543" s="58"/>
      <c r="D1543" s="49"/>
      <c r="E1543" s="59"/>
    </row>
    <row r="1544" spans="3:5" ht="17.45" customHeight="1">
      <c r="C1544" s="58"/>
      <c r="D1544" s="49"/>
      <c r="E1544" s="59"/>
    </row>
    <row r="1545" spans="3:5" ht="17.45" customHeight="1">
      <c r="C1545" s="58"/>
      <c r="D1545" s="49"/>
      <c r="E1545" s="59"/>
    </row>
    <row r="1546" spans="3:5" ht="17.45" customHeight="1">
      <c r="C1546" s="58"/>
      <c r="D1546" s="49"/>
      <c r="E1546" s="59"/>
    </row>
    <row r="1547" spans="3:5" ht="17.45" customHeight="1">
      <c r="C1547" s="58"/>
      <c r="D1547" s="49"/>
      <c r="E1547" s="59"/>
    </row>
    <row r="1548" spans="3:5" ht="17.45" customHeight="1">
      <c r="C1548" s="58"/>
      <c r="D1548" s="49"/>
      <c r="E1548" s="59"/>
    </row>
    <row r="1549" spans="3:5" ht="17.45" customHeight="1">
      <c r="C1549" s="58"/>
      <c r="D1549" s="49"/>
      <c r="E1549" s="59"/>
    </row>
    <row r="1550" spans="3:5" ht="17.45" customHeight="1">
      <c r="C1550" s="58"/>
      <c r="D1550" s="49"/>
      <c r="E1550" s="59"/>
    </row>
    <row r="1551" spans="3:5" ht="17.45" customHeight="1">
      <c r="C1551" s="58"/>
      <c r="D1551" s="49"/>
      <c r="E1551" s="59"/>
    </row>
    <row r="1552" spans="3:5" ht="17.45" customHeight="1">
      <c r="C1552" s="58"/>
      <c r="D1552" s="49"/>
      <c r="E1552" s="59"/>
    </row>
    <row r="1553" spans="3:5" ht="17.45" customHeight="1">
      <c r="C1553" s="58"/>
      <c r="D1553" s="49"/>
      <c r="E1553" s="59"/>
    </row>
    <row r="1554" spans="3:5" ht="17.45" customHeight="1">
      <c r="C1554" s="58"/>
      <c r="D1554" s="49"/>
      <c r="E1554" s="59"/>
    </row>
    <row r="1555" spans="3:5" ht="17.45" customHeight="1">
      <c r="C1555" s="58"/>
      <c r="D1555" s="49"/>
      <c r="E1555" s="59"/>
    </row>
    <row r="1556" spans="3:5" ht="17.45" customHeight="1">
      <c r="C1556" s="58"/>
      <c r="D1556" s="49"/>
      <c r="E1556" s="59"/>
    </row>
    <row r="1557" spans="3:5" ht="17.45" customHeight="1">
      <c r="C1557" s="58"/>
      <c r="D1557" s="49"/>
      <c r="E1557" s="59"/>
    </row>
    <row r="1558" spans="3:5" ht="17.45" customHeight="1">
      <c r="C1558" s="58"/>
      <c r="D1558" s="49"/>
      <c r="E1558" s="59"/>
    </row>
    <row r="1559" spans="3:5" ht="17.45" customHeight="1">
      <c r="C1559" s="58"/>
      <c r="D1559" s="49"/>
      <c r="E1559" s="59"/>
    </row>
    <row r="1560" spans="3:5" ht="17.45" customHeight="1">
      <c r="C1560" s="58"/>
      <c r="D1560" s="49"/>
      <c r="E1560" s="59"/>
    </row>
    <row r="1561" spans="3:5" ht="17.45" customHeight="1">
      <c r="C1561" s="58"/>
      <c r="D1561" s="49"/>
      <c r="E1561" s="59"/>
    </row>
    <row r="1562" spans="3:5" ht="17.45" customHeight="1">
      <c r="C1562" s="58"/>
      <c r="D1562" s="49"/>
      <c r="E1562" s="59"/>
    </row>
    <row r="1563" spans="3:5" ht="17.45" customHeight="1">
      <c r="C1563" s="58"/>
      <c r="D1563" s="49"/>
      <c r="E1563" s="59"/>
    </row>
    <row r="1564" spans="3:5" ht="17.45" customHeight="1">
      <c r="C1564" s="58"/>
      <c r="D1564" s="49"/>
      <c r="E1564" s="59"/>
    </row>
    <row r="1565" spans="3:5" ht="17.45" customHeight="1">
      <c r="C1565" s="58"/>
      <c r="D1565" s="49"/>
      <c r="E1565" s="59"/>
    </row>
    <row r="1566" spans="3:5" ht="17.45" customHeight="1">
      <c r="C1566" s="58"/>
      <c r="D1566" s="49"/>
      <c r="E1566" s="59"/>
    </row>
    <row r="1567" spans="3:5" ht="17.45" customHeight="1">
      <c r="C1567" s="58"/>
      <c r="D1567" s="49"/>
      <c r="E1567" s="59"/>
    </row>
    <row r="1568" spans="3:5" ht="17.45" customHeight="1">
      <c r="C1568" s="58"/>
      <c r="D1568" s="49"/>
      <c r="E1568" s="59"/>
    </row>
    <row r="1569" spans="3:5" ht="17.45" customHeight="1">
      <c r="C1569" s="58"/>
      <c r="D1569" s="49"/>
      <c r="E1569" s="59"/>
    </row>
    <row r="1570" spans="3:5" ht="17.45" customHeight="1">
      <c r="C1570" s="58"/>
      <c r="D1570" s="49"/>
      <c r="E1570" s="59"/>
    </row>
    <row r="1571" spans="3:5" ht="17.45" customHeight="1">
      <c r="C1571" s="58"/>
      <c r="D1571" s="49"/>
      <c r="E1571" s="59"/>
    </row>
    <row r="1572" spans="3:5" ht="17.45" customHeight="1">
      <c r="C1572" s="58"/>
      <c r="D1572" s="49"/>
      <c r="E1572" s="59"/>
    </row>
    <row r="1573" spans="3:5" ht="17.45" customHeight="1">
      <c r="C1573" s="58"/>
      <c r="D1573" s="49"/>
      <c r="E1573" s="59"/>
    </row>
    <row r="1574" spans="3:5" ht="17.45" customHeight="1">
      <c r="C1574" s="58"/>
      <c r="D1574" s="49"/>
      <c r="E1574" s="59"/>
    </row>
    <row r="1575" spans="3:5" ht="17.45" customHeight="1">
      <c r="C1575" s="58"/>
      <c r="D1575" s="49"/>
      <c r="E1575" s="59"/>
    </row>
    <row r="1576" spans="3:5" ht="17.45" customHeight="1">
      <c r="C1576" s="58"/>
      <c r="D1576" s="49"/>
      <c r="E1576" s="59"/>
    </row>
    <row r="1577" spans="3:5" ht="17.45" customHeight="1">
      <c r="C1577" s="58"/>
      <c r="D1577" s="49"/>
      <c r="E1577" s="59"/>
    </row>
    <row r="1578" spans="3:5" ht="17.45" customHeight="1">
      <c r="C1578" s="58"/>
      <c r="D1578" s="49"/>
      <c r="E1578" s="59"/>
    </row>
    <row r="1579" spans="3:5" ht="17.45" customHeight="1">
      <c r="C1579" s="58"/>
      <c r="D1579" s="49"/>
      <c r="E1579" s="59"/>
    </row>
    <row r="1580" spans="3:5" ht="17.45" customHeight="1">
      <c r="C1580" s="58"/>
      <c r="D1580" s="49"/>
      <c r="E1580" s="59"/>
    </row>
    <row r="1581" spans="3:5" ht="17.45" customHeight="1">
      <c r="C1581" s="58"/>
      <c r="D1581" s="49"/>
      <c r="E1581" s="59"/>
    </row>
    <row r="1582" spans="3:5" ht="17.45" customHeight="1">
      <c r="C1582" s="58"/>
      <c r="D1582" s="49"/>
      <c r="E1582" s="59"/>
    </row>
    <row r="1583" spans="3:5" ht="17.45" customHeight="1">
      <c r="C1583" s="58"/>
      <c r="D1583" s="49"/>
      <c r="E1583" s="59"/>
    </row>
    <row r="1584" spans="3:5" ht="17.45" customHeight="1">
      <c r="C1584" s="58"/>
      <c r="D1584" s="49"/>
      <c r="E1584" s="59"/>
    </row>
    <row r="1585" spans="3:5" ht="17.45" customHeight="1">
      <c r="C1585" s="58"/>
      <c r="D1585" s="49"/>
      <c r="E1585" s="59"/>
    </row>
    <row r="1586" spans="3:5" ht="17.45" customHeight="1">
      <c r="C1586" s="58"/>
      <c r="D1586" s="49"/>
      <c r="E1586" s="59"/>
    </row>
    <row r="1587" spans="3:5" ht="17.45" customHeight="1">
      <c r="C1587" s="58"/>
      <c r="D1587" s="49"/>
      <c r="E1587" s="59"/>
    </row>
    <row r="1588" spans="3:5" ht="17.45" customHeight="1">
      <c r="C1588" s="58"/>
      <c r="D1588" s="49"/>
      <c r="E1588" s="59"/>
    </row>
    <row r="1589" spans="3:5" ht="17.45" customHeight="1">
      <c r="C1589" s="58"/>
    </row>
    <row r="1590" spans="3:5" ht="17.45" customHeight="1">
      <c r="C1590" s="58"/>
    </row>
    <row r="1591" spans="3:5" ht="17.45" customHeight="1">
      <c r="C1591" s="58"/>
    </row>
    <row r="1592" spans="3:5" ht="17.45" customHeight="1">
      <c r="C1592" s="58"/>
    </row>
    <row r="1593" spans="3:5" ht="17.45" customHeight="1">
      <c r="C1593" s="58"/>
    </row>
    <row r="1594" spans="3:5" ht="17.45" customHeight="1">
      <c r="C1594" s="58"/>
    </row>
    <row r="1595" spans="3:5" ht="17.45" customHeight="1">
      <c r="C1595" s="58"/>
    </row>
    <row r="1596" spans="3:5" ht="17.45" customHeight="1">
      <c r="C1596" s="58"/>
    </row>
    <row r="1597" spans="3:5" ht="17.45" customHeight="1">
      <c r="C1597" s="58"/>
    </row>
    <row r="1598" spans="3:5" ht="17.45" customHeight="1">
      <c r="C1598" s="58"/>
    </row>
    <row r="1599" spans="3:5" ht="17.45" customHeight="1">
      <c r="C1599" s="58"/>
    </row>
    <row r="1600" spans="3:5" ht="17.45" customHeight="1">
      <c r="C1600" s="58"/>
    </row>
    <row r="1601" spans="3:3" ht="17.45" customHeight="1">
      <c r="C1601" s="58"/>
    </row>
    <row r="1602" spans="3:3" ht="17.45" customHeight="1">
      <c r="C1602" s="58"/>
    </row>
    <row r="1603" spans="3:3" ht="17.45" customHeight="1">
      <c r="C1603" s="58"/>
    </row>
    <row r="1604" spans="3:3" ht="17.45" customHeight="1">
      <c r="C1604" s="58"/>
    </row>
    <row r="1605" spans="3:3" ht="17.45" customHeight="1">
      <c r="C1605" s="58"/>
    </row>
    <row r="1606" spans="3:3" ht="17.45" customHeight="1">
      <c r="C1606" s="58"/>
    </row>
    <row r="1607" spans="3:3" ht="17.45" customHeight="1">
      <c r="C1607" s="58"/>
    </row>
    <row r="1608" spans="3:3" ht="17.45" customHeight="1">
      <c r="C1608" s="58"/>
    </row>
    <row r="1609" spans="3:3" ht="17.45" customHeight="1">
      <c r="C1609" s="58"/>
    </row>
    <row r="1610" spans="3:3" ht="17.45" customHeight="1">
      <c r="C1610" s="58"/>
    </row>
    <row r="1611" spans="3:3" ht="17.45" customHeight="1">
      <c r="C1611" s="58"/>
    </row>
    <row r="1612" spans="3:3" ht="17.45" customHeight="1">
      <c r="C1612" s="58"/>
    </row>
    <row r="1613" spans="3:3" ht="17.45" customHeight="1">
      <c r="C1613" s="58"/>
    </row>
    <row r="1614" spans="3:3" ht="17.45" customHeight="1">
      <c r="C1614" s="58"/>
    </row>
    <row r="1615" spans="3:3" ht="17.45" customHeight="1">
      <c r="C1615" s="58"/>
    </row>
    <row r="1616" spans="3:3" ht="17.45" customHeight="1">
      <c r="C1616" s="58"/>
    </row>
    <row r="1617" spans="3:3" ht="17.45" customHeight="1">
      <c r="C1617" s="58"/>
    </row>
    <row r="1618" spans="3:3" ht="17.45" customHeight="1">
      <c r="C1618" s="58"/>
    </row>
    <row r="1619" spans="3:3" ht="17.45" customHeight="1">
      <c r="C1619" s="58"/>
    </row>
    <row r="1620" spans="3:3" ht="17.45" customHeight="1">
      <c r="C1620" s="58"/>
    </row>
    <row r="1621" spans="3:3" ht="17.45" customHeight="1">
      <c r="C1621" s="58"/>
    </row>
    <row r="1622" spans="3:3" ht="17.45" customHeight="1">
      <c r="C1622" s="58"/>
    </row>
    <row r="1623" spans="3:3" ht="17.45" customHeight="1">
      <c r="C1623" s="58"/>
    </row>
    <row r="1624" spans="3:3" ht="17.45" customHeight="1">
      <c r="C1624" s="58"/>
    </row>
    <row r="1625" spans="3:3" ht="17.45" customHeight="1">
      <c r="C1625" s="58"/>
    </row>
    <row r="1626" spans="3:3" ht="17.45" customHeight="1">
      <c r="C1626" s="58"/>
    </row>
    <row r="1627" spans="3:3" ht="17.45" customHeight="1">
      <c r="C1627" s="58"/>
    </row>
    <row r="1628" spans="3:3" ht="17.45" customHeight="1">
      <c r="C1628" s="58"/>
    </row>
    <row r="1629" spans="3:3" ht="17.45" customHeight="1">
      <c r="C1629" s="58"/>
    </row>
    <row r="1630" spans="3:3" ht="17.45" customHeight="1">
      <c r="C1630" s="58"/>
    </row>
    <row r="1631" spans="3:3" ht="17.45" customHeight="1">
      <c r="C1631" s="58"/>
    </row>
    <row r="1632" spans="3:3" ht="17.45" customHeight="1">
      <c r="C1632" s="58"/>
    </row>
    <row r="1633" spans="3:3" ht="17.45" customHeight="1">
      <c r="C1633" s="58"/>
    </row>
    <row r="1634" spans="3:3" ht="17.45" customHeight="1">
      <c r="C1634" s="58"/>
    </row>
    <row r="1635" spans="3:3" ht="17.45" customHeight="1">
      <c r="C1635" s="58"/>
    </row>
    <row r="1636" spans="3:3" ht="17.45" customHeight="1">
      <c r="C1636" s="58"/>
    </row>
    <row r="1637" spans="3:3" ht="17.45" customHeight="1">
      <c r="C1637" s="58"/>
    </row>
    <row r="1638" spans="3:3" ht="17.45" customHeight="1">
      <c r="C1638" s="58"/>
    </row>
    <row r="1639" spans="3:3" ht="17.45" customHeight="1">
      <c r="C1639" s="58"/>
    </row>
    <row r="1640" spans="3:3" ht="17.45" customHeight="1">
      <c r="C1640" s="58"/>
    </row>
    <row r="1641" spans="3:3" ht="17.45" customHeight="1">
      <c r="C1641" s="58"/>
    </row>
    <row r="1642" spans="3:3" ht="17.45" customHeight="1">
      <c r="C1642" s="58"/>
    </row>
    <row r="1643" spans="3:3" ht="17.45" customHeight="1">
      <c r="C1643" s="58"/>
    </row>
    <row r="1644" spans="3:3" ht="17.45" customHeight="1">
      <c r="C1644" s="58"/>
    </row>
    <row r="1645" spans="3:3" ht="17.45" customHeight="1">
      <c r="C1645" s="58"/>
    </row>
    <row r="1646" spans="3:3" ht="17.45" customHeight="1">
      <c r="C1646" s="58"/>
    </row>
    <row r="1647" spans="3:3" ht="17.45" customHeight="1">
      <c r="C1647" s="58"/>
    </row>
    <row r="1648" spans="3:3" ht="17.45" customHeight="1">
      <c r="C1648" s="58"/>
    </row>
    <row r="1649" spans="3:3" ht="17.45" customHeight="1">
      <c r="C1649" s="58"/>
    </row>
    <row r="1650" spans="3:3" ht="17.45" customHeight="1">
      <c r="C1650" s="58"/>
    </row>
    <row r="1651" spans="3:3" ht="17.45" customHeight="1">
      <c r="C1651" s="58"/>
    </row>
    <row r="1652" spans="3:3" ht="17.45" customHeight="1">
      <c r="C1652" s="58"/>
    </row>
    <row r="1653" spans="3:3" ht="17.45" customHeight="1">
      <c r="C1653" s="58"/>
    </row>
    <row r="1654" spans="3:3" ht="17.45" customHeight="1">
      <c r="C1654" s="58"/>
    </row>
    <row r="1655" spans="3:3" ht="17.45" customHeight="1">
      <c r="C1655" s="58"/>
    </row>
    <row r="1656" spans="3:3" ht="17.45" customHeight="1">
      <c r="C1656" s="58"/>
    </row>
    <row r="1657" spans="3:3" ht="17.45" customHeight="1">
      <c r="C1657" s="58"/>
    </row>
    <row r="1658" spans="3:3" ht="17.45" customHeight="1">
      <c r="C1658" s="58"/>
    </row>
    <row r="1659" spans="3:3" ht="17.45" customHeight="1">
      <c r="C1659" s="58"/>
    </row>
    <row r="1660" spans="3:3" ht="17.45" customHeight="1">
      <c r="C1660" s="58"/>
    </row>
    <row r="1661" spans="3:3" ht="17.45" customHeight="1">
      <c r="C1661" s="58"/>
    </row>
    <row r="1662" spans="3:3" ht="17.45" customHeight="1">
      <c r="C1662" s="58"/>
    </row>
    <row r="1663" spans="3:3" ht="17.45" customHeight="1">
      <c r="C1663" s="58"/>
    </row>
    <row r="1664" spans="3:3" ht="17.45" customHeight="1">
      <c r="C1664" s="58"/>
    </row>
    <row r="1665" spans="3:3" ht="17.45" customHeight="1">
      <c r="C1665" s="58"/>
    </row>
    <row r="1666" spans="3:3" ht="17.45" customHeight="1">
      <c r="C1666" s="58"/>
    </row>
    <row r="1667" spans="3:3" ht="17.45" customHeight="1">
      <c r="C1667" s="58"/>
    </row>
    <row r="1668" spans="3:3" ht="17.45" customHeight="1">
      <c r="C1668" s="58"/>
    </row>
    <row r="1669" spans="3:3" ht="17.45" customHeight="1">
      <c r="C1669" s="58"/>
    </row>
    <row r="1670" spans="3:3" ht="17.45" customHeight="1">
      <c r="C1670" s="58"/>
    </row>
    <row r="1671" spans="3:3" ht="17.45" customHeight="1">
      <c r="C1671" s="58"/>
    </row>
    <row r="1672" spans="3:3" ht="17.45" customHeight="1">
      <c r="C1672" s="58"/>
    </row>
    <row r="1673" spans="3:3" ht="17.45" customHeight="1">
      <c r="C1673" s="58"/>
    </row>
    <row r="1674" spans="3:3" ht="17.45" customHeight="1">
      <c r="C1674" s="58"/>
    </row>
    <row r="1675" spans="3:3" ht="17.45" customHeight="1">
      <c r="C1675" s="58"/>
    </row>
    <row r="1676" spans="3:3" ht="17.45" customHeight="1">
      <c r="C1676" s="58"/>
    </row>
    <row r="1677" spans="3:3" ht="17.45" customHeight="1">
      <c r="C1677" s="58"/>
    </row>
    <row r="1678" spans="3:3" ht="17.45" customHeight="1">
      <c r="C1678" s="58"/>
    </row>
    <row r="1679" spans="3:3" ht="17.45" customHeight="1">
      <c r="C1679" s="58"/>
    </row>
    <row r="1680" spans="3:3" ht="17.45" customHeight="1">
      <c r="C1680" s="58"/>
    </row>
    <row r="1681" spans="3:3" ht="17.45" customHeight="1">
      <c r="C1681" s="58"/>
    </row>
    <row r="1682" spans="3:3" ht="17.45" customHeight="1">
      <c r="C1682" s="58"/>
    </row>
    <row r="1683" spans="3:3" ht="17.45" customHeight="1">
      <c r="C1683" s="58"/>
    </row>
    <row r="1684" spans="3:3" ht="17.45" customHeight="1">
      <c r="C1684" s="58"/>
    </row>
    <row r="1685" spans="3:3" ht="17.45" customHeight="1">
      <c r="C1685" s="58"/>
    </row>
    <row r="1686" spans="3:3" ht="17.45" customHeight="1">
      <c r="C1686" s="58"/>
    </row>
    <row r="1687" spans="3:3" ht="17.45" customHeight="1">
      <c r="C1687" s="58"/>
    </row>
    <row r="1688" spans="3:3" ht="17.45" customHeight="1">
      <c r="C1688" s="58"/>
    </row>
    <row r="1689" spans="3:3" ht="17.45" customHeight="1">
      <c r="C1689" s="58"/>
    </row>
    <row r="1690" spans="3:3" ht="17.45" customHeight="1">
      <c r="C1690" s="58"/>
    </row>
    <row r="1691" spans="3:3" ht="17.45" customHeight="1">
      <c r="C1691" s="58"/>
    </row>
    <row r="1692" spans="3:3" ht="17.45" customHeight="1">
      <c r="C1692" s="58"/>
    </row>
    <row r="1693" spans="3:3" ht="17.45" customHeight="1">
      <c r="C1693" s="58"/>
    </row>
    <row r="1694" spans="3:3" ht="17.45" customHeight="1">
      <c r="C1694" s="58"/>
    </row>
    <row r="1695" spans="3:3" ht="17.45" customHeight="1">
      <c r="C1695" s="58"/>
    </row>
    <row r="1696" spans="3:3" ht="17.45" customHeight="1">
      <c r="C1696" s="58"/>
    </row>
    <row r="1697" spans="3:3" ht="17.45" customHeight="1">
      <c r="C1697" s="58"/>
    </row>
    <row r="1698" spans="3:3" ht="17.45" customHeight="1">
      <c r="C1698" s="58"/>
    </row>
    <row r="1699" spans="3:3" ht="17.45" customHeight="1">
      <c r="C1699" s="58"/>
    </row>
    <row r="1700" spans="3:3" ht="17.45" customHeight="1">
      <c r="C1700" s="58"/>
    </row>
    <row r="1701" spans="3:3" ht="17.45" customHeight="1">
      <c r="C1701" s="58"/>
    </row>
    <row r="1702" spans="3:3" ht="17.45" customHeight="1">
      <c r="C1702" s="58"/>
    </row>
    <row r="1703" spans="3:3" ht="17.45" customHeight="1">
      <c r="C1703" s="58"/>
    </row>
    <row r="1704" spans="3:3" ht="17.45" customHeight="1">
      <c r="C1704" s="58"/>
    </row>
    <row r="1705" spans="3:3" ht="17.45" customHeight="1">
      <c r="C1705" s="58"/>
    </row>
    <row r="1706" spans="3:3" ht="17.45" customHeight="1">
      <c r="C1706" s="58"/>
    </row>
    <row r="1707" spans="3:3" ht="17.45" customHeight="1">
      <c r="C1707" s="58"/>
    </row>
    <row r="1708" spans="3:3" ht="17.45" customHeight="1">
      <c r="C1708" s="58"/>
    </row>
    <row r="1709" spans="3:3" ht="17.45" customHeight="1">
      <c r="C1709" s="58"/>
    </row>
    <row r="1710" spans="3:3" ht="17.45" customHeight="1">
      <c r="C1710" s="58"/>
    </row>
    <row r="1711" spans="3:3" ht="17.45" customHeight="1">
      <c r="C1711" s="58"/>
    </row>
    <row r="1712" spans="3:3" ht="17.45" customHeight="1">
      <c r="C1712" s="58"/>
    </row>
    <row r="1713" spans="3:3" ht="17.45" customHeight="1">
      <c r="C1713" s="58"/>
    </row>
    <row r="1714" spans="3:3" ht="17.45" customHeight="1">
      <c r="C1714" s="58"/>
    </row>
    <row r="1715" spans="3:3" ht="17.45" customHeight="1">
      <c r="C1715" s="58"/>
    </row>
    <row r="1716" spans="3:3" ht="17.45" customHeight="1">
      <c r="C1716" s="58"/>
    </row>
    <row r="1717" spans="3:3" ht="17.45" customHeight="1">
      <c r="C1717" s="58"/>
    </row>
    <row r="1718" spans="3:3" ht="17.45" customHeight="1">
      <c r="C1718" s="58"/>
    </row>
    <row r="1719" spans="3:3" ht="17.45" customHeight="1">
      <c r="C1719" s="58"/>
    </row>
    <row r="1720" spans="3:3" ht="17.45" customHeight="1">
      <c r="C1720" s="58"/>
    </row>
    <row r="1721" spans="3:3" ht="17.45" customHeight="1">
      <c r="C1721" s="58"/>
    </row>
    <row r="1722" spans="3:3" ht="17.45" customHeight="1">
      <c r="C1722" s="58"/>
    </row>
    <row r="1723" spans="3:3" ht="17.45" customHeight="1">
      <c r="C1723" s="58"/>
    </row>
    <row r="1724" spans="3:3" ht="17.45" customHeight="1">
      <c r="C1724" s="58"/>
    </row>
    <row r="1725" spans="3:3" ht="17.45" customHeight="1">
      <c r="C1725" s="58"/>
    </row>
    <row r="1726" spans="3:3" ht="17.45" customHeight="1">
      <c r="C1726" s="58"/>
    </row>
    <row r="1727" spans="3:3" ht="17.45" customHeight="1">
      <c r="C1727" s="58"/>
    </row>
    <row r="1728" spans="3:3" ht="17.45" customHeight="1">
      <c r="C1728" s="58"/>
    </row>
    <row r="1729" spans="3:3" ht="17.45" customHeight="1">
      <c r="C1729" s="58"/>
    </row>
    <row r="1730" spans="3:3" ht="17.45" customHeight="1">
      <c r="C1730" s="58"/>
    </row>
    <row r="1731" spans="3:3" ht="17.45" customHeight="1">
      <c r="C1731" s="58"/>
    </row>
    <row r="1732" spans="3:3" ht="17.45" customHeight="1">
      <c r="C1732" s="58"/>
    </row>
    <row r="1733" spans="3:3" ht="17.45" customHeight="1">
      <c r="C1733" s="58"/>
    </row>
    <row r="1734" spans="3:3" ht="17.45" customHeight="1">
      <c r="C1734" s="58"/>
    </row>
    <row r="1735" spans="3:3" ht="17.45" customHeight="1">
      <c r="C1735" s="58"/>
    </row>
    <row r="1736" spans="3:3" ht="17.45" customHeight="1">
      <c r="C1736" s="58"/>
    </row>
    <row r="1737" spans="3:3" ht="17.45" customHeight="1">
      <c r="C1737" s="58"/>
    </row>
    <row r="1738" spans="3:3" ht="17.45" customHeight="1">
      <c r="C1738" s="58"/>
    </row>
    <row r="1739" spans="3:3" ht="17.45" customHeight="1">
      <c r="C1739" s="58"/>
    </row>
    <row r="1740" spans="3:3" ht="17.45" customHeight="1">
      <c r="C1740" s="58"/>
    </row>
    <row r="1741" spans="3:3" ht="17.45" customHeight="1">
      <c r="C1741" s="58"/>
    </row>
    <row r="1742" spans="3:3" ht="17.45" customHeight="1">
      <c r="C1742" s="58"/>
    </row>
    <row r="1743" spans="3:3" ht="17.45" customHeight="1">
      <c r="C1743" s="58"/>
    </row>
    <row r="1744" spans="3:3" ht="17.45" customHeight="1">
      <c r="C1744" s="58"/>
    </row>
    <row r="1745" spans="3:3" ht="17.45" customHeight="1">
      <c r="C1745" s="58"/>
    </row>
    <row r="1746" spans="3:3" ht="17.45" customHeight="1">
      <c r="C1746" s="58"/>
    </row>
    <row r="1747" spans="3:3" ht="17.45" customHeight="1">
      <c r="C1747" s="58"/>
    </row>
    <row r="1748" spans="3:3" ht="17.45" customHeight="1">
      <c r="C1748" s="58"/>
    </row>
    <row r="1749" spans="3:3" ht="17.45" customHeight="1">
      <c r="C1749" s="58"/>
    </row>
    <row r="1750" spans="3:3" ht="17.45" customHeight="1">
      <c r="C1750" s="58"/>
    </row>
    <row r="1751" spans="3:3" ht="17.45" customHeight="1">
      <c r="C1751" s="58"/>
    </row>
    <row r="1752" spans="3:3" ht="17.45" customHeight="1">
      <c r="C1752" s="58"/>
    </row>
    <row r="1753" spans="3:3" ht="17.45" customHeight="1">
      <c r="C1753" s="58"/>
    </row>
    <row r="1754" spans="3:3" ht="17.45" customHeight="1">
      <c r="C1754" s="58"/>
    </row>
    <row r="1755" spans="3:3" ht="17.45" customHeight="1">
      <c r="C1755" s="58"/>
    </row>
    <row r="1756" spans="3:3" ht="17.45" customHeight="1">
      <c r="C1756" s="58"/>
    </row>
    <row r="1757" spans="3:3" ht="17.45" customHeight="1">
      <c r="C1757" s="58"/>
    </row>
    <row r="1758" spans="3:3" ht="17.45" customHeight="1">
      <c r="C1758" s="58"/>
    </row>
    <row r="1759" spans="3:3" ht="17.45" customHeight="1">
      <c r="C1759" s="58"/>
    </row>
    <row r="1760" spans="3:3" ht="17.45" customHeight="1">
      <c r="C1760" s="58"/>
    </row>
    <row r="1761" spans="3:3" ht="17.45" customHeight="1">
      <c r="C1761" s="58"/>
    </row>
    <row r="1762" spans="3:3" ht="17.45" customHeight="1">
      <c r="C1762" s="58"/>
    </row>
    <row r="1763" spans="3:3" ht="17.45" customHeight="1">
      <c r="C1763" s="58"/>
    </row>
    <row r="1764" spans="3:3" ht="17.45" customHeight="1">
      <c r="C1764" s="58"/>
    </row>
    <row r="1765" spans="3:3" ht="17.45" customHeight="1">
      <c r="C1765" s="58"/>
    </row>
    <row r="1766" spans="3:3" ht="17.45" customHeight="1">
      <c r="C1766" s="58"/>
    </row>
    <row r="1767" spans="3:3" ht="17.45" customHeight="1">
      <c r="C1767" s="58"/>
    </row>
    <row r="1768" spans="3:3" ht="17.45" customHeight="1">
      <c r="C1768" s="58"/>
    </row>
    <row r="1769" spans="3:3" ht="17.45" customHeight="1">
      <c r="C1769" s="58"/>
    </row>
    <row r="1770" spans="3:3" ht="17.45" customHeight="1">
      <c r="C1770" s="58"/>
    </row>
    <row r="1771" spans="3:3" ht="17.45" customHeight="1">
      <c r="C1771" s="58"/>
    </row>
    <row r="1772" spans="3:3" ht="17.45" customHeight="1">
      <c r="C1772" s="58"/>
    </row>
    <row r="1773" spans="3:3" ht="17.45" customHeight="1">
      <c r="C1773" s="58"/>
    </row>
    <row r="1774" spans="3:3" ht="17.45" customHeight="1">
      <c r="C1774" s="58"/>
    </row>
    <row r="1775" spans="3:3" ht="17.45" customHeight="1">
      <c r="C1775" s="58"/>
    </row>
    <row r="1776" spans="3:3" ht="17.45" customHeight="1">
      <c r="C1776" s="58"/>
    </row>
    <row r="1777" spans="3:3" ht="17.45" customHeight="1">
      <c r="C1777" s="58"/>
    </row>
    <row r="1778" spans="3:3" ht="17.45" customHeight="1">
      <c r="C1778" s="58"/>
    </row>
    <row r="1779" spans="3:3" ht="17.45" customHeight="1">
      <c r="C1779" s="58"/>
    </row>
    <row r="1780" spans="3:3" ht="17.45" customHeight="1">
      <c r="C1780" s="58"/>
    </row>
    <row r="1781" spans="3:3" ht="17.45" customHeight="1">
      <c r="C1781" s="58"/>
    </row>
    <row r="1782" spans="3:3" ht="17.45" customHeight="1">
      <c r="C1782" s="58"/>
    </row>
    <row r="1783" spans="3:3" ht="17.45" customHeight="1">
      <c r="C1783" s="58"/>
    </row>
    <row r="1784" spans="3:3" ht="17.45" customHeight="1">
      <c r="C1784" s="58"/>
    </row>
    <row r="1785" spans="3:3" ht="17.45" customHeight="1">
      <c r="C1785" s="58"/>
    </row>
    <row r="1786" spans="3:3" ht="17.45" customHeight="1">
      <c r="C1786" s="58"/>
    </row>
    <row r="1787" spans="3:3" ht="17.45" customHeight="1">
      <c r="C1787" s="58"/>
    </row>
    <row r="1788" spans="3:3" ht="17.45" customHeight="1">
      <c r="C1788" s="58"/>
    </row>
    <row r="1789" spans="3:3" ht="17.45" customHeight="1">
      <c r="C1789" s="58"/>
    </row>
    <row r="1790" spans="3:3" ht="17.45" customHeight="1">
      <c r="C1790" s="58"/>
    </row>
    <row r="1791" spans="3:3" ht="17.45" customHeight="1">
      <c r="C1791" s="58"/>
    </row>
    <row r="1792" spans="3:3" ht="17.45" customHeight="1">
      <c r="C1792" s="58"/>
    </row>
    <row r="1793" spans="3:3" ht="17.45" customHeight="1">
      <c r="C1793" s="58"/>
    </row>
    <row r="1794" spans="3:3" ht="17.45" customHeight="1">
      <c r="C1794" s="58"/>
    </row>
    <row r="1795" spans="3:3" ht="17.45" customHeight="1">
      <c r="C1795" s="58"/>
    </row>
    <row r="1796" spans="3:3" ht="17.45" customHeight="1">
      <c r="C1796" s="58"/>
    </row>
    <row r="1797" spans="3:3" ht="17.45" customHeight="1">
      <c r="C1797" s="58"/>
    </row>
    <row r="1798" spans="3:3" ht="17.45" customHeight="1">
      <c r="C1798" s="58"/>
    </row>
    <row r="1799" spans="3:3" ht="17.45" customHeight="1">
      <c r="C1799" s="58"/>
    </row>
    <row r="1800" spans="3:3" ht="17.45" customHeight="1">
      <c r="C1800" s="58"/>
    </row>
    <row r="1801" spans="3:3" ht="17.45" customHeight="1">
      <c r="C1801" s="58"/>
    </row>
    <row r="1802" spans="3:3" ht="17.45" customHeight="1">
      <c r="C1802" s="58"/>
    </row>
    <row r="1803" spans="3:3" ht="17.45" customHeight="1">
      <c r="C1803" s="58"/>
    </row>
    <row r="1804" spans="3:3" ht="17.45" customHeight="1">
      <c r="C1804" s="58"/>
    </row>
    <row r="1805" spans="3:3" ht="17.45" customHeight="1">
      <c r="C1805" s="58"/>
    </row>
    <row r="1806" spans="3:3" ht="17.45" customHeight="1">
      <c r="C1806" s="58"/>
    </row>
    <row r="1807" spans="3:3" ht="17.45" customHeight="1">
      <c r="C1807" s="58"/>
    </row>
    <row r="1808" spans="3:3" ht="17.45" customHeight="1">
      <c r="C1808" s="58"/>
    </row>
    <row r="1809" spans="3:3" ht="17.45" customHeight="1">
      <c r="C1809" s="58"/>
    </row>
    <row r="1810" spans="3:3" ht="17.45" customHeight="1">
      <c r="C1810" s="58"/>
    </row>
    <row r="1811" spans="3:3" ht="17.45" customHeight="1">
      <c r="C1811" s="58"/>
    </row>
    <row r="1812" spans="3:3" ht="17.45" customHeight="1">
      <c r="C1812" s="58"/>
    </row>
    <row r="1813" spans="3:3" ht="17.45" customHeight="1">
      <c r="C1813" s="58"/>
    </row>
    <row r="1814" spans="3:3" ht="17.45" customHeight="1">
      <c r="C1814" s="58"/>
    </row>
    <row r="1815" spans="3:3" ht="17.45" customHeight="1">
      <c r="C1815" s="58"/>
    </row>
    <row r="1816" spans="3:3" ht="17.45" customHeight="1">
      <c r="C1816" s="58"/>
    </row>
    <row r="1817" spans="3:3" ht="17.45" customHeight="1">
      <c r="C1817" s="58"/>
    </row>
    <row r="1818" spans="3:3" ht="17.45" customHeight="1">
      <c r="C1818" s="58"/>
    </row>
    <row r="1819" spans="3:3" ht="17.45" customHeight="1">
      <c r="C1819" s="58"/>
    </row>
    <row r="1820" spans="3:3" ht="17.45" customHeight="1">
      <c r="C1820" s="58"/>
    </row>
    <row r="1821" spans="3:3" ht="17.45" customHeight="1">
      <c r="C1821" s="58"/>
    </row>
    <row r="1822" spans="3:3" ht="17.45" customHeight="1">
      <c r="C1822" s="58"/>
    </row>
    <row r="1823" spans="3:3" ht="17.45" customHeight="1">
      <c r="C1823" s="58"/>
    </row>
    <row r="1824" spans="3:3" ht="17.45" customHeight="1">
      <c r="C1824" s="58"/>
    </row>
    <row r="1825" spans="3:3" ht="17.45" customHeight="1">
      <c r="C1825" s="58"/>
    </row>
    <row r="1826" spans="3:3" ht="17.45" customHeight="1">
      <c r="C1826" s="58"/>
    </row>
    <row r="1827" spans="3:3" ht="17.45" customHeight="1">
      <c r="C1827" s="58"/>
    </row>
    <row r="1828" spans="3:3" ht="17.45" customHeight="1">
      <c r="C1828" s="58"/>
    </row>
    <row r="1829" spans="3:3" ht="17.45" customHeight="1">
      <c r="C1829" s="58"/>
    </row>
    <row r="1830" spans="3:3" ht="17.45" customHeight="1">
      <c r="C1830" s="58"/>
    </row>
    <row r="1831" spans="3:3" ht="17.45" customHeight="1">
      <c r="C1831" s="58"/>
    </row>
    <row r="1832" spans="3:3" ht="17.45" customHeight="1">
      <c r="C1832" s="58"/>
    </row>
    <row r="1833" spans="3:3" ht="17.45" customHeight="1">
      <c r="C1833" s="58"/>
    </row>
    <row r="1834" spans="3:3" ht="17.45" customHeight="1">
      <c r="C1834" s="58"/>
    </row>
    <row r="1835" spans="3:3" ht="17.45" customHeight="1">
      <c r="C1835" s="58"/>
    </row>
    <row r="1836" spans="3:3" ht="17.45" customHeight="1">
      <c r="C1836" s="58"/>
    </row>
    <row r="1837" spans="3:3" ht="17.45" customHeight="1">
      <c r="C1837" s="58"/>
    </row>
    <row r="1838" spans="3:3" ht="17.45" customHeight="1">
      <c r="C1838" s="58"/>
    </row>
    <row r="1839" spans="3:3" ht="17.45" customHeight="1">
      <c r="C1839" s="58"/>
    </row>
    <row r="1840" spans="3:3" ht="17.45" customHeight="1">
      <c r="C1840" s="58"/>
    </row>
    <row r="1841" spans="3:3" ht="17.45" customHeight="1">
      <c r="C1841" s="58"/>
    </row>
    <row r="1842" spans="3:3" ht="17.45" customHeight="1">
      <c r="C1842" s="58"/>
    </row>
    <row r="1843" spans="3:3" ht="17.45" customHeight="1">
      <c r="C1843" s="58"/>
    </row>
    <row r="1844" spans="3:3" ht="17.45" customHeight="1">
      <c r="C1844" s="58"/>
    </row>
    <row r="1845" spans="3:3" ht="17.45" customHeight="1">
      <c r="C1845" s="58"/>
    </row>
    <row r="1846" spans="3:3" ht="17.45" customHeight="1">
      <c r="C1846" s="58"/>
    </row>
    <row r="1847" spans="3:3" ht="17.45" customHeight="1">
      <c r="C1847" s="58"/>
    </row>
    <row r="1848" spans="3:3" ht="17.45" customHeight="1">
      <c r="C1848" s="58"/>
    </row>
    <row r="1849" spans="3:3" ht="17.45" customHeight="1">
      <c r="C1849" s="58"/>
    </row>
    <row r="1850" spans="3:3" ht="17.45" customHeight="1">
      <c r="C1850" s="58"/>
    </row>
    <row r="1851" spans="3:3" ht="17.45" customHeight="1">
      <c r="C1851" s="58"/>
    </row>
    <row r="1852" spans="3:3" ht="17.45" customHeight="1">
      <c r="C1852" s="58"/>
    </row>
    <row r="1853" spans="3:3" ht="17.45" customHeight="1">
      <c r="C1853" s="58"/>
    </row>
    <row r="1854" spans="3:3" ht="17.45" customHeight="1">
      <c r="C1854" s="58"/>
    </row>
    <row r="1855" spans="3:3" ht="17.45" customHeight="1">
      <c r="C1855" s="58"/>
    </row>
    <row r="1856" spans="3:3" ht="17.45" customHeight="1">
      <c r="C1856" s="58"/>
    </row>
    <row r="1857" spans="3:3" ht="17.45" customHeight="1">
      <c r="C1857" s="58"/>
    </row>
    <row r="1858" spans="3:3" ht="17.45" customHeight="1">
      <c r="C1858" s="58"/>
    </row>
    <row r="1859" spans="3:3" ht="17.45" customHeight="1">
      <c r="C1859" s="58"/>
    </row>
    <row r="1860" spans="3:3" ht="17.45" customHeight="1">
      <c r="C1860" s="58"/>
    </row>
    <row r="1861" spans="3:3" ht="17.45" customHeight="1">
      <c r="C1861" s="58"/>
    </row>
    <row r="1862" spans="3:3" ht="17.45" customHeight="1">
      <c r="C1862" s="58"/>
    </row>
    <row r="1863" spans="3:3" ht="17.45" customHeight="1">
      <c r="C1863" s="58"/>
    </row>
    <row r="1864" spans="3:3" ht="17.45" customHeight="1">
      <c r="C1864" s="58"/>
    </row>
    <row r="1865" spans="3:3" ht="17.45" customHeight="1">
      <c r="C1865" s="58"/>
    </row>
    <row r="1866" spans="3:3" ht="17.45" customHeight="1">
      <c r="C1866" s="58"/>
    </row>
    <row r="1867" spans="3:3" ht="17.45" customHeight="1">
      <c r="C1867" s="58"/>
    </row>
    <row r="1868" spans="3:3" ht="17.45" customHeight="1">
      <c r="C1868" s="58"/>
    </row>
    <row r="1869" spans="3:3" ht="17.45" customHeight="1">
      <c r="C1869" s="58"/>
    </row>
    <row r="1870" spans="3:3" ht="17.45" customHeight="1">
      <c r="C1870" s="58"/>
    </row>
    <row r="1871" spans="3:3" ht="17.45" customHeight="1">
      <c r="C1871" s="58"/>
    </row>
    <row r="1872" spans="3:3" ht="17.45" customHeight="1">
      <c r="C1872" s="58"/>
    </row>
    <row r="1873" spans="3:3" ht="17.45" customHeight="1">
      <c r="C1873" s="58"/>
    </row>
    <row r="1874" spans="3:3" ht="17.45" customHeight="1">
      <c r="C1874" s="58"/>
    </row>
    <row r="1875" spans="3:3" ht="17.45" customHeight="1">
      <c r="C1875" s="58"/>
    </row>
    <row r="1876" spans="3:3" ht="17.45" customHeight="1">
      <c r="C1876" s="58"/>
    </row>
    <row r="1877" spans="3:3" ht="17.45" customHeight="1">
      <c r="C1877" s="58"/>
    </row>
    <row r="1878" spans="3:3" ht="17.45" customHeight="1">
      <c r="C1878" s="58"/>
    </row>
    <row r="1879" spans="3:3" ht="17.45" customHeight="1">
      <c r="C1879" s="58"/>
    </row>
    <row r="1880" spans="3:3" ht="17.45" customHeight="1">
      <c r="C1880" s="58"/>
    </row>
    <row r="1881" spans="3:3" ht="17.45" customHeight="1">
      <c r="C1881" s="58"/>
    </row>
    <row r="1882" spans="3:3" ht="17.45" customHeight="1">
      <c r="C1882" s="58"/>
    </row>
    <row r="1883" spans="3:3" ht="17.45" customHeight="1">
      <c r="C1883" s="58"/>
    </row>
    <row r="1884" spans="3:3" ht="17.45" customHeight="1">
      <c r="C1884" s="58"/>
    </row>
    <row r="1885" spans="3:3" ht="17.45" customHeight="1">
      <c r="C1885" s="58"/>
    </row>
    <row r="1886" spans="3:3" ht="17.45" customHeight="1">
      <c r="C1886" s="58"/>
    </row>
    <row r="1887" spans="3:3" ht="17.45" customHeight="1">
      <c r="C1887" s="58"/>
    </row>
    <row r="1888" spans="3:3" ht="17.45" customHeight="1">
      <c r="C1888" s="58"/>
    </row>
    <row r="1889" spans="3:3" ht="17.45" customHeight="1">
      <c r="C1889" s="58"/>
    </row>
    <row r="1890" spans="3:3" ht="17.45" customHeight="1">
      <c r="C1890" s="58"/>
    </row>
    <row r="1891" spans="3:3" ht="17.45" customHeight="1">
      <c r="C1891" s="58"/>
    </row>
    <row r="1892" spans="3:3" ht="17.45" customHeight="1">
      <c r="C1892" s="58"/>
    </row>
    <row r="1893" spans="3:3" ht="17.45" customHeight="1">
      <c r="C1893" s="58"/>
    </row>
    <row r="1894" spans="3:3" ht="17.45" customHeight="1">
      <c r="C1894" s="58"/>
    </row>
    <row r="1895" spans="3:3" ht="17.45" customHeight="1">
      <c r="C1895" s="58"/>
    </row>
    <row r="1896" spans="3:3" ht="17.45" customHeight="1">
      <c r="C1896" s="58"/>
    </row>
    <row r="1897" spans="3:3" ht="17.45" customHeight="1">
      <c r="C1897" s="58"/>
    </row>
    <row r="1898" spans="3:3" ht="17.45" customHeight="1">
      <c r="C1898" s="58"/>
    </row>
    <row r="1899" spans="3:3" ht="17.45" customHeight="1">
      <c r="C1899" s="58"/>
    </row>
    <row r="1900" spans="3:3" ht="17.45" customHeight="1">
      <c r="C1900" s="58"/>
    </row>
    <row r="1901" spans="3:3" ht="17.45" customHeight="1">
      <c r="C1901" s="58"/>
    </row>
    <row r="1902" spans="3:3" ht="17.45" customHeight="1">
      <c r="C1902" s="58"/>
    </row>
    <row r="1903" spans="3:3" ht="17.45" customHeight="1">
      <c r="C1903" s="58"/>
    </row>
    <row r="1904" spans="3:3" ht="17.45" customHeight="1">
      <c r="C1904" s="58"/>
    </row>
    <row r="1905" spans="3:3" ht="17.45" customHeight="1">
      <c r="C1905" s="58"/>
    </row>
    <row r="1906" spans="3:3" ht="17.45" customHeight="1">
      <c r="C1906" s="58"/>
    </row>
    <row r="1907" spans="3:3" ht="17.45" customHeight="1">
      <c r="C1907" s="58"/>
    </row>
    <row r="1908" spans="3:3" ht="17.45" customHeight="1">
      <c r="C1908" s="58"/>
    </row>
    <row r="1909" spans="3:3" ht="17.45" customHeight="1">
      <c r="C1909" s="58"/>
    </row>
    <row r="1910" spans="3:3" ht="17.45" customHeight="1">
      <c r="C1910" s="58"/>
    </row>
    <row r="1911" spans="3:3" ht="17.45" customHeight="1">
      <c r="C1911" s="58"/>
    </row>
    <row r="1912" spans="3:3" ht="17.45" customHeight="1">
      <c r="C1912" s="58"/>
    </row>
    <row r="1913" spans="3:3" ht="17.45" customHeight="1">
      <c r="C1913" s="58"/>
    </row>
    <row r="1914" spans="3:3" ht="17.45" customHeight="1">
      <c r="C1914" s="58"/>
    </row>
    <row r="1915" spans="3:3" ht="17.45" customHeight="1">
      <c r="C1915" s="58"/>
    </row>
    <row r="1916" spans="3:3" ht="17.45" customHeight="1">
      <c r="C1916" s="58"/>
    </row>
    <row r="1917" spans="3:3" ht="17.45" customHeight="1">
      <c r="C1917" s="58"/>
    </row>
    <row r="1918" spans="3:3" ht="17.45" customHeight="1">
      <c r="C1918" s="58"/>
    </row>
    <row r="1919" spans="3:3" ht="17.45" customHeight="1">
      <c r="C1919" s="58"/>
    </row>
    <row r="1920" spans="3:3" ht="17.45" customHeight="1">
      <c r="C1920" s="58"/>
    </row>
    <row r="1921" spans="3:3" ht="17.45" customHeight="1">
      <c r="C1921" s="58"/>
    </row>
    <row r="1922" spans="3:3" ht="17.45" customHeight="1">
      <c r="C1922" s="58"/>
    </row>
    <row r="1923" spans="3:3" ht="17.45" customHeight="1">
      <c r="C1923" s="58"/>
    </row>
    <row r="1924" spans="3:3" ht="17.45" customHeight="1">
      <c r="C1924" s="58"/>
    </row>
    <row r="1925" spans="3:3" ht="17.45" customHeight="1">
      <c r="C1925" s="58"/>
    </row>
    <row r="1926" spans="3:3" ht="17.45" customHeight="1">
      <c r="C1926" s="58"/>
    </row>
    <row r="1927" spans="3:3" ht="17.45" customHeight="1">
      <c r="C1927" s="58"/>
    </row>
    <row r="1928" spans="3:3" ht="17.45" customHeight="1">
      <c r="C1928" s="58"/>
    </row>
    <row r="1929" spans="3:3" ht="17.45" customHeight="1">
      <c r="C1929" s="58"/>
    </row>
    <row r="1930" spans="3:3" ht="17.45" customHeight="1">
      <c r="C1930" s="58"/>
    </row>
    <row r="1931" spans="3:3" ht="17.45" customHeight="1">
      <c r="C1931" s="58"/>
    </row>
    <row r="1932" spans="3:3" ht="17.45" customHeight="1">
      <c r="C1932" s="58"/>
    </row>
    <row r="1933" spans="3:3" ht="17.45" customHeight="1">
      <c r="C1933" s="58"/>
    </row>
    <row r="1934" spans="3:3" ht="17.45" customHeight="1">
      <c r="C1934" s="58"/>
    </row>
    <row r="1935" spans="3:3" ht="17.45" customHeight="1">
      <c r="C1935" s="58"/>
    </row>
    <row r="1936" spans="3:3" ht="17.45" customHeight="1">
      <c r="C1936" s="58"/>
    </row>
    <row r="1937" spans="3:3" ht="17.45" customHeight="1">
      <c r="C1937" s="58"/>
    </row>
    <row r="1938" spans="3:3" ht="17.45" customHeight="1">
      <c r="C1938" s="58"/>
    </row>
    <row r="1939" spans="3:3" ht="17.45" customHeight="1">
      <c r="C1939" s="58"/>
    </row>
    <row r="1940" spans="3:3" ht="17.45" customHeight="1">
      <c r="C1940" s="58"/>
    </row>
    <row r="1941" spans="3:3" ht="17.45" customHeight="1">
      <c r="C1941" s="58"/>
    </row>
    <row r="1942" spans="3:3" ht="17.45" customHeight="1">
      <c r="C1942" s="58"/>
    </row>
    <row r="1943" spans="3:3" ht="17.45" customHeight="1">
      <c r="C1943" s="58"/>
    </row>
    <row r="1944" spans="3:3" ht="17.45" customHeight="1">
      <c r="C1944" s="58"/>
    </row>
    <row r="1945" spans="3:3" ht="17.45" customHeight="1">
      <c r="C1945" s="58"/>
    </row>
    <row r="1946" spans="3:3" ht="17.45" customHeight="1">
      <c r="C1946" s="58"/>
    </row>
    <row r="1947" spans="3:3" ht="17.45" customHeight="1">
      <c r="C1947" s="58"/>
    </row>
    <row r="1948" spans="3:3" ht="17.45" customHeight="1">
      <c r="C1948" s="58"/>
    </row>
    <row r="1949" spans="3:3" ht="17.45" customHeight="1">
      <c r="C1949" s="58"/>
    </row>
    <row r="1950" spans="3:3" ht="17.45" customHeight="1">
      <c r="C1950" s="58"/>
    </row>
    <row r="1951" spans="3:3" ht="17.45" customHeight="1">
      <c r="C1951" s="58"/>
    </row>
    <row r="1952" spans="3:3" ht="17.45" customHeight="1">
      <c r="C1952" s="58"/>
    </row>
    <row r="1953" spans="3:3" ht="17.45" customHeight="1">
      <c r="C1953" s="58"/>
    </row>
    <row r="1954" spans="3:3" ht="17.45" customHeight="1">
      <c r="C1954" s="58"/>
    </row>
    <row r="1955" spans="3:3" ht="17.45" customHeight="1">
      <c r="C1955" s="58"/>
    </row>
    <row r="1956" spans="3:3" ht="17.45" customHeight="1">
      <c r="C1956" s="58"/>
    </row>
    <row r="1957" spans="3:3" ht="17.45" customHeight="1">
      <c r="C1957" s="58"/>
    </row>
    <row r="1958" spans="3:3" ht="17.45" customHeight="1">
      <c r="C1958" s="58"/>
    </row>
    <row r="1959" spans="3:3" ht="17.45" customHeight="1">
      <c r="C1959" s="58"/>
    </row>
    <row r="1960" spans="3:3" ht="17.45" customHeight="1">
      <c r="C1960" s="58"/>
    </row>
    <row r="1961" spans="3:3" ht="17.45" customHeight="1">
      <c r="C1961" s="58"/>
    </row>
    <row r="1962" spans="3:3" ht="17.45" customHeight="1">
      <c r="C1962" s="58"/>
    </row>
    <row r="1963" spans="3:3" ht="17.45" customHeight="1">
      <c r="C1963" s="58"/>
    </row>
    <row r="1964" spans="3:3" ht="17.45" customHeight="1">
      <c r="C1964" s="58"/>
    </row>
    <row r="1965" spans="3:3" ht="17.45" customHeight="1">
      <c r="C1965" s="58"/>
    </row>
    <row r="1966" spans="3:3" ht="17.45" customHeight="1">
      <c r="C1966" s="58"/>
    </row>
    <row r="1967" spans="3:3" ht="17.45" customHeight="1">
      <c r="C1967" s="58"/>
    </row>
    <row r="1968" spans="3:3" ht="17.45" customHeight="1">
      <c r="C1968" s="58"/>
    </row>
    <row r="1969" spans="3:3" ht="17.45" customHeight="1">
      <c r="C1969" s="58"/>
    </row>
    <row r="1970" spans="3:3" ht="17.45" customHeight="1">
      <c r="C1970" s="58"/>
    </row>
    <row r="1971" spans="3:3" ht="17.45" customHeight="1">
      <c r="C1971" s="58"/>
    </row>
    <row r="1972" spans="3:3" ht="17.45" customHeight="1">
      <c r="C1972" s="58"/>
    </row>
    <row r="1973" spans="3:3" ht="17.45" customHeight="1">
      <c r="C1973" s="58"/>
    </row>
    <row r="1974" spans="3:3" ht="17.45" customHeight="1">
      <c r="C1974" s="58"/>
    </row>
    <row r="1975" spans="3:3" ht="17.45" customHeight="1">
      <c r="C1975" s="58"/>
    </row>
    <row r="1976" spans="3:3" ht="17.45" customHeight="1">
      <c r="C1976" s="58"/>
    </row>
    <row r="1977" spans="3:3" ht="17.45" customHeight="1">
      <c r="C1977" s="58"/>
    </row>
    <row r="1978" spans="3:3" ht="17.45" customHeight="1">
      <c r="C1978" s="58"/>
    </row>
    <row r="1979" spans="3:3" ht="17.45" customHeight="1">
      <c r="C1979" s="58"/>
    </row>
    <row r="1980" spans="3:3" ht="17.45" customHeight="1">
      <c r="C1980" s="58"/>
    </row>
    <row r="1981" spans="3:3" ht="17.45" customHeight="1">
      <c r="C1981" s="58"/>
    </row>
    <row r="1982" spans="3:3" ht="17.45" customHeight="1">
      <c r="C1982" s="58"/>
    </row>
    <row r="1983" spans="3:3" ht="17.45" customHeight="1">
      <c r="C1983" s="58"/>
    </row>
    <row r="1984" spans="3:3" ht="17.45" customHeight="1">
      <c r="C1984" s="58"/>
    </row>
    <row r="1985" spans="3:3" ht="17.45" customHeight="1">
      <c r="C1985" s="58"/>
    </row>
    <row r="1986" spans="3:3" ht="17.45" customHeight="1">
      <c r="C1986" s="58"/>
    </row>
    <row r="1987" spans="3:3" ht="17.45" customHeight="1">
      <c r="C1987" s="58"/>
    </row>
    <row r="1988" spans="3:3" ht="17.45" customHeight="1">
      <c r="C1988" s="58"/>
    </row>
    <row r="1989" spans="3:3" ht="17.45" customHeight="1">
      <c r="C1989" s="58"/>
    </row>
    <row r="1990" spans="3:3" ht="17.45" customHeight="1">
      <c r="C1990" s="58"/>
    </row>
    <row r="1991" spans="3:3" ht="17.45" customHeight="1">
      <c r="C1991" s="58"/>
    </row>
    <row r="1992" spans="3:3" ht="17.45" customHeight="1">
      <c r="C1992" s="58"/>
    </row>
    <row r="1993" spans="3:3" ht="17.45" customHeight="1">
      <c r="C1993" s="58"/>
    </row>
    <row r="1994" spans="3:3" ht="17.45" customHeight="1">
      <c r="C1994" s="58"/>
    </row>
    <row r="1995" spans="3:3" ht="17.45" customHeight="1">
      <c r="C1995" s="58"/>
    </row>
    <row r="1996" spans="3:3" ht="17.45" customHeight="1">
      <c r="C1996" s="58"/>
    </row>
    <row r="1997" spans="3:3" ht="17.45" customHeight="1">
      <c r="C1997" s="58"/>
    </row>
    <row r="1998" spans="3:3" ht="17.45" customHeight="1">
      <c r="C1998" s="58"/>
    </row>
    <row r="1999" spans="3:3" ht="17.45" customHeight="1">
      <c r="C1999" s="58"/>
    </row>
    <row r="2000" spans="3:3" ht="17.45" customHeight="1">
      <c r="C2000" s="58"/>
    </row>
    <row r="2001" spans="3:3" ht="17.45" customHeight="1">
      <c r="C2001" s="58"/>
    </row>
    <row r="2002" spans="3:3" ht="17.45" customHeight="1">
      <c r="C2002" s="58"/>
    </row>
    <row r="2003" spans="3:3" ht="17.45" customHeight="1">
      <c r="C2003" s="58"/>
    </row>
    <row r="2004" spans="3:3" ht="17.45" customHeight="1">
      <c r="C2004" s="58"/>
    </row>
    <row r="2005" spans="3:3" ht="17.45" customHeight="1">
      <c r="C2005" s="58"/>
    </row>
    <row r="2006" spans="3:3" ht="17.45" customHeight="1">
      <c r="C2006" s="58"/>
    </row>
    <row r="2007" spans="3:3" ht="17.45" customHeight="1">
      <c r="C2007" s="58"/>
    </row>
    <row r="2008" spans="3:3" ht="17.45" customHeight="1">
      <c r="C2008" s="58"/>
    </row>
    <row r="2009" spans="3:3" ht="17.45" customHeight="1">
      <c r="C2009" s="58"/>
    </row>
    <row r="2010" spans="3:3" ht="17.45" customHeight="1">
      <c r="C2010" s="58"/>
    </row>
    <row r="2011" spans="3:3" ht="17.45" customHeight="1">
      <c r="C2011" s="58"/>
    </row>
    <row r="2012" spans="3:3" ht="17.45" customHeight="1">
      <c r="C2012" s="58"/>
    </row>
    <row r="2013" spans="3:3" ht="17.45" customHeight="1">
      <c r="C2013" s="58"/>
    </row>
    <row r="2014" spans="3:3" ht="17.45" customHeight="1">
      <c r="C2014" s="58"/>
    </row>
    <row r="2015" spans="3:3" ht="17.45" customHeight="1">
      <c r="C2015" s="58"/>
    </row>
    <row r="2016" spans="3:3" ht="17.45" customHeight="1">
      <c r="C2016" s="58"/>
    </row>
    <row r="2017" spans="3:3" ht="17.45" customHeight="1">
      <c r="C2017" s="58"/>
    </row>
    <row r="2018" spans="3:3" ht="17.45" customHeight="1">
      <c r="C2018" s="58"/>
    </row>
    <row r="2019" spans="3:3" ht="17.45" customHeight="1">
      <c r="C2019" s="58"/>
    </row>
    <row r="2020" spans="3:3" ht="17.45" customHeight="1">
      <c r="C2020" s="58"/>
    </row>
    <row r="2021" spans="3:3" ht="17.45" customHeight="1">
      <c r="C2021" s="58"/>
    </row>
    <row r="2022" spans="3:3" ht="17.45" customHeight="1">
      <c r="C2022" s="58"/>
    </row>
    <row r="2023" spans="3:3" ht="17.45" customHeight="1">
      <c r="C2023" s="58"/>
    </row>
    <row r="2024" spans="3:3" ht="17.45" customHeight="1">
      <c r="C2024" s="58"/>
    </row>
    <row r="2025" spans="3:3" ht="17.45" customHeight="1">
      <c r="C2025" s="58"/>
    </row>
    <row r="2026" spans="3:3" ht="17.45" customHeight="1">
      <c r="C2026" s="58"/>
    </row>
    <row r="2027" spans="3:3" ht="17.45" customHeight="1">
      <c r="C2027" s="58"/>
    </row>
    <row r="2028" spans="3:3" ht="17.45" customHeight="1">
      <c r="C2028" s="58"/>
    </row>
    <row r="2029" spans="3:3" ht="17.45" customHeight="1">
      <c r="C2029" s="58"/>
    </row>
    <row r="2030" spans="3:3" ht="17.45" customHeight="1">
      <c r="C2030" s="58"/>
    </row>
    <row r="2031" spans="3:3" ht="17.45" customHeight="1">
      <c r="C2031" s="58"/>
    </row>
    <row r="2032" spans="3:3" ht="17.45" customHeight="1">
      <c r="C2032" s="58"/>
    </row>
    <row r="2033" spans="3:3" ht="17.45" customHeight="1">
      <c r="C2033" s="58"/>
    </row>
    <row r="2034" spans="3:3" ht="17.45" customHeight="1">
      <c r="C2034" s="58"/>
    </row>
    <row r="2035" spans="3:3" ht="17.45" customHeight="1">
      <c r="C2035" s="58"/>
    </row>
    <row r="2036" spans="3:3" ht="17.45" customHeight="1">
      <c r="C2036" s="58"/>
    </row>
    <row r="2037" spans="3:3" ht="17.45" customHeight="1">
      <c r="C2037" s="58"/>
    </row>
    <row r="2038" spans="3:3" ht="17.45" customHeight="1">
      <c r="C2038" s="58"/>
    </row>
    <row r="2039" spans="3:3" ht="17.45" customHeight="1">
      <c r="C2039" s="58"/>
    </row>
    <row r="2040" spans="3:3" ht="17.45" customHeight="1">
      <c r="C2040" s="58"/>
    </row>
    <row r="2041" spans="3:3" ht="17.45" customHeight="1">
      <c r="C2041" s="58"/>
    </row>
    <row r="2042" spans="3:3" ht="17.45" customHeight="1">
      <c r="C2042" s="58"/>
    </row>
    <row r="2043" spans="3:3" ht="17.45" customHeight="1">
      <c r="C2043" s="58"/>
    </row>
    <row r="2044" spans="3:3" ht="17.45" customHeight="1">
      <c r="C2044" s="58"/>
    </row>
    <row r="2045" spans="3:3" ht="17.45" customHeight="1">
      <c r="C2045" s="58"/>
    </row>
    <row r="2046" spans="3:3" ht="17.45" customHeight="1">
      <c r="C2046" s="58"/>
    </row>
    <row r="2047" spans="3:3" ht="17.45" customHeight="1">
      <c r="C2047" s="58"/>
    </row>
    <row r="2048" spans="3:3" ht="17.45" customHeight="1">
      <c r="C2048" s="58"/>
    </row>
    <row r="2049" spans="3:3" ht="17.45" customHeight="1">
      <c r="C2049" s="58"/>
    </row>
    <row r="2050" spans="3:3" ht="17.45" customHeight="1">
      <c r="C2050" s="58"/>
    </row>
    <row r="2051" spans="3:3" ht="17.45" customHeight="1">
      <c r="C2051" s="58"/>
    </row>
    <row r="2052" spans="3:3" ht="17.45" customHeight="1">
      <c r="C2052" s="58"/>
    </row>
    <row r="2053" spans="3:3" ht="17.45" customHeight="1">
      <c r="C2053" s="58"/>
    </row>
    <row r="2054" spans="3:3" ht="17.45" customHeight="1">
      <c r="C2054" s="58"/>
    </row>
    <row r="2055" spans="3:3" ht="17.45" customHeight="1">
      <c r="C2055" s="58"/>
    </row>
    <row r="2056" spans="3:3" ht="17.45" customHeight="1">
      <c r="C2056" s="58"/>
    </row>
    <row r="2057" spans="3:3" ht="17.45" customHeight="1">
      <c r="C2057" s="58"/>
    </row>
    <row r="2058" spans="3:3" ht="17.45" customHeight="1">
      <c r="C2058" s="58"/>
    </row>
    <row r="2059" spans="3:3" ht="17.45" customHeight="1">
      <c r="C2059" s="58"/>
    </row>
    <row r="2060" spans="3:3" ht="17.45" customHeight="1">
      <c r="C2060" s="58"/>
    </row>
    <row r="2061" spans="3:3" ht="17.45" customHeight="1">
      <c r="C2061" s="58"/>
    </row>
    <row r="2062" spans="3:3" ht="17.45" customHeight="1">
      <c r="C2062" s="58"/>
    </row>
    <row r="2063" spans="3:3" ht="17.45" customHeight="1">
      <c r="C2063" s="58"/>
    </row>
    <row r="2064" spans="3:3" ht="17.45" customHeight="1">
      <c r="C2064" s="58"/>
    </row>
    <row r="2065" spans="3:3" ht="17.45" customHeight="1">
      <c r="C2065" s="58"/>
    </row>
    <row r="2066" spans="3:3" ht="17.45" customHeight="1">
      <c r="C2066" s="58"/>
    </row>
    <row r="2067" spans="3:3" ht="17.45" customHeight="1">
      <c r="C2067" s="58"/>
    </row>
    <row r="2068" spans="3:3" ht="17.45" customHeight="1">
      <c r="C2068" s="58"/>
    </row>
    <row r="2069" spans="3:3" ht="17.45" customHeight="1">
      <c r="C2069" s="58"/>
    </row>
    <row r="2070" spans="3:3" ht="17.45" customHeight="1">
      <c r="C2070" s="58"/>
    </row>
    <row r="2071" spans="3:3" ht="17.45" customHeight="1">
      <c r="C2071" s="58"/>
    </row>
    <row r="2072" spans="3:3" ht="17.45" customHeight="1">
      <c r="C2072" s="58"/>
    </row>
    <row r="2073" spans="3:3" ht="17.45" customHeight="1">
      <c r="C2073" s="58"/>
    </row>
    <row r="2074" spans="3:3" ht="17.45" customHeight="1">
      <c r="C2074" s="58"/>
    </row>
    <row r="2075" spans="3:3" ht="17.45" customHeight="1">
      <c r="C2075" s="58"/>
    </row>
    <row r="2076" spans="3:3" ht="17.45" customHeight="1">
      <c r="C2076" s="58"/>
    </row>
    <row r="2077" spans="3:3" ht="17.45" customHeight="1">
      <c r="C2077" s="58"/>
    </row>
    <row r="2078" spans="3:3" ht="17.45" customHeight="1">
      <c r="C2078" s="58"/>
    </row>
    <row r="2079" spans="3:3" ht="17.45" customHeight="1">
      <c r="C2079" s="58"/>
    </row>
    <row r="2080" spans="3:3" ht="17.45" customHeight="1">
      <c r="C2080" s="58"/>
    </row>
    <row r="2081" spans="3:3" ht="17.45" customHeight="1">
      <c r="C2081" s="58"/>
    </row>
    <row r="2082" spans="3:3" ht="17.45" customHeight="1">
      <c r="C2082" s="58"/>
    </row>
    <row r="2083" spans="3:3" ht="17.45" customHeight="1">
      <c r="C2083" s="58"/>
    </row>
    <row r="2084" spans="3:3" ht="17.45" customHeight="1">
      <c r="C2084" s="58"/>
    </row>
    <row r="2085" spans="3:3" ht="17.45" customHeight="1">
      <c r="C2085" s="58"/>
    </row>
    <row r="2086" spans="3:3" ht="17.45" customHeight="1">
      <c r="C2086" s="58"/>
    </row>
    <row r="2087" spans="3:3" ht="17.45" customHeight="1">
      <c r="C2087" s="58"/>
    </row>
    <row r="2088" spans="3:3" ht="17.45" customHeight="1">
      <c r="C2088" s="58"/>
    </row>
    <row r="2089" spans="3:3" ht="17.45" customHeight="1">
      <c r="C2089" s="58"/>
    </row>
    <row r="2090" spans="3:3" ht="17.45" customHeight="1">
      <c r="C2090" s="58"/>
    </row>
    <row r="2091" spans="3:3" ht="17.45" customHeight="1">
      <c r="C2091" s="58"/>
    </row>
    <row r="2092" spans="3:3" ht="17.45" customHeight="1">
      <c r="C2092" s="58"/>
    </row>
    <row r="2093" spans="3:3" ht="17.45" customHeight="1">
      <c r="C2093" s="58"/>
    </row>
    <row r="2094" spans="3:3" ht="17.45" customHeight="1">
      <c r="C2094" s="58"/>
    </row>
    <row r="2095" spans="3:3" ht="17.45" customHeight="1">
      <c r="C2095" s="58"/>
    </row>
    <row r="2096" spans="3:3" ht="17.45" customHeight="1">
      <c r="C2096" s="58"/>
    </row>
    <row r="2097" spans="3:3" ht="17.45" customHeight="1">
      <c r="C2097" s="58"/>
    </row>
    <row r="2098" spans="3:3" ht="17.45" customHeight="1">
      <c r="C2098" s="58"/>
    </row>
    <row r="2099" spans="3:3" ht="17.45" customHeight="1">
      <c r="C2099" s="58"/>
    </row>
    <row r="2100" spans="3:3" ht="17.45" customHeight="1">
      <c r="C2100" s="58"/>
    </row>
    <row r="2101" spans="3:3" ht="17.45" customHeight="1">
      <c r="C2101" s="58"/>
    </row>
    <row r="2102" spans="3:3" ht="17.45" customHeight="1">
      <c r="C2102" s="58"/>
    </row>
    <row r="2103" spans="3:3" ht="17.45" customHeight="1">
      <c r="C2103" s="58"/>
    </row>
    <row r="2104" spans="3:3" ht="17.45" customHeight="1">
      <c r="C2104" s="58"/>
    </row>
    <row r="2105" spans="3:3" ht="17.45" customHeight="1">
      <c r="C2105" s="58"/>
    </row>
    <row r="2106" spans="3:3" ht="17.45" customHeight="1">
      <c r="C2106" s="58"/>
    </row>
    <row r="2107" spans="3:3" ht="17.45" customHeight="1">
      <c r="C2107" s="58"/>
    </row>
    <row r="2108" spans="3:3" ht="17.45" customHeight="1">
      <c r="C2108" s="58"/>
    </row>
    <row r="2109" spans="3:3" ht="17.45" customHeight="1">
      <c r="C2109" s="58"/>
    </row>
    <row r="2110" spans="3:3" ht="17.45" customHeight="1">
      <c r="C2110" s="58"/>
    </row>
    <row r="2111" spans="3:3" ht="17.45" customHeight="1">
      <c r="C2111" s="58"/>
    </row>
    <row r="2112" spans="3:3" ht="17.45" customHeight="1">
      <c r="C2112" s="58"/>
    </row>
    <row r="2113" spans="3:3" ht="17.45" customHeight="1">
      <c r="C2113" s="58"/>
    </row>
    <row r="2114" spans="3:3" ht="17.45" customHeight="1">
      <c r="C2114" s="58"/>
    </row>
    <row r="2115" spans="3:3" ht="17.45" customHeight="1">
      <c r="C2115" s="58"/>
    </row>
    <row r="2116" spans="3:3" ht="17.45" customHeight="1">
      <c r="C2116" s="58"/>
    </row>
    <row r="2117" spans="3:3" ht="17.45" customHeight="1">
      <c r="C2117" s="58"/>
    </row>
    <row r="2118" spans="3:3" ht="17.45" customHeight="1">
      <c r="C2118" s="58"/>
    </row>
    <row r="2119" spans="3:3" ht="17.45" customHeight="1">
      <c r="C2119" s="58"/>
    </row>
    <row r="2120" spans="3:3" ht="17.45" customHeight="1">
      <c r="C2120" s="58"/>
    </row>
    <row r="2121" spans="3:3" ht="17.45" customHeight="1">
      <c r="C2121" s="58"/>
    </row>
    <row r="2122" spans="3:3" ht="17.45" customHeight="1">
      <c r="C2122" s="58"/>
    </row>
    <row r="2123" spans="3:3" ht="17.45" customHeight="1">
      <c r="C2123" s="58"/>
    </row>
    <row r="2124" spans="3:3" ht="17.45" customHeight="1">
      <c r="C2124" s="58"/>
    </row>
    <row r="2125" spans="3:3" ht="17.45" customHeight="1">
      <c r="C2125" s="58"/>
    </row>
    <row r="2126" spans="3:3" ht="17.45" customHeight="1">
      <c r="C2126" s="58"/>
    </row>
    <row r="2127" spans="3:3" ht="17.45" customHeight="1">
      <c r="C2127" s="58"/>
    </row>
    <row r="2128" spans="3:3" ht="17.45" customHeight="1">
      <c r="C2128" s="58"/>
    </row>
    <row r="2129" spans="3:3" ht="17.45" customHeight="1">
      <c r="C2129" s="58"/>
    </row>
    <row r="2130" spans="3:3" ht="17.45" customHeight="1">
      <c r="C2130" s="58"/>
    </row>
    <row r="2131" spans="3:3" ht="17.45" customHeight="1">
      <c r="C2131" s="58"/>
    </row>
    <row r="2132" spans="3:3" ht="17.45" customHeight="1">
      <c r="C2132" s="58"/>
    </row>
    <row r="2133" spans="3:3" ht="17.45" customHeight="1">
      <c r="C2133" s="58"/>
    </row>
    <row r="2134" spans="3:3" ht="17.45" customHeight="1">
      <c r="C2134" s="58"/>
    </row>
    <row r="2135" spans="3:3" ht="17.45" customHeight="1">
      <c r="C2135" s="58"/>
    </row>
    <row r="2136" spans="3:3" ht="17.45" customHeight="1">
      <c r="C2136" s="58"/>
    </row>
    <row r="2137" spans="3:3" ht="17.45" customHeight="1">
      <c r="C2137" s="58"/>
    </row>
    <row r="2138" spans="3:3" ht="17.45" customHeight="1">
      <c r="C2138" s="58"/>
    </row>
    <row r="2139" spans="3:3" ht="17.45" customHeight="1">
      <c r="C2139" s="58"/>
    </row>
    <row r="2140" spans="3:3" ht="17.45" customHeight="1">
      <c r="C2140" s="58"/>
    </row>
    <row r="2141" spans="3:3" ht="17.45" customHeight="1">
      <c r="C2141" s="58"/>
    </row>
    <row r="2142" spans="3:3" ht="17.45" customHeight="1">
      <c r="C2142" s="58"/>
    </row>
    <row r="2143" spans="3:3" ht="17.45" customHeight="1">
      <c r="C2143" s="58"/>
    </row>
    <row r="2144" spans="3:3" ht="17.45" customHeight="1">
      <c r="C2144" s="58"/>
    </row>
    <row r="2145" spans="3:3" ht="17.45" customHeight="1">
      <c r="C2145" s="58"/>
    </row>
    <row r="2146" spans="3:3" ht="17.45" customHeight="1">
      <c r="C2146" s="58"/>
    </row>
    <row r="2147" spans="3:3" ht="17.45" customHeight="1">
      <c r="C2147" s="58"/>
    </row>
    <row r="2148" spans="3:3" ht="17.45" customHeight="1">
      <c r="C2148" s="58"/>
    </row>
    <row r="2149" spans="3:3" ht="17.45" customHeight="1">
      <c r="C2149" s="58"/>
    </row>
    <row r="2150" spans="3:3" ht="17.45" customHeight="1">
      <c r="C2150" s="58"/>
    </row>
    <row r="2151" spans="3:3" ht="17.45" customHeight="1">
      <c r="C2151" s="58"/>
    </row>
    <row r="2152" spans="3:3" ht="17.45" customHeight="1">
      <c r="C2152" s="58"/>
    </row>
    <row r="2153" spans="3:3" ht="17.45" customHeight="1">
      <c r="C2153" s="58"/>
    </row>
    <row r="2154" spans="3:3" ht="17.45" customHeight="1">
      <c r="C2154" s="58"/>
    </row>
    <row r="2155" spans="3:3" ht="17.45" customHeight="1">
      <c r="C2155" s="58"/>
    </row>
    <row r="2156" spans="3:3" ht="17.45" customHeight="1">
      <c r="C2156" s="58"/>
    </row>
    <row r="2157" spans="3:3" ht="17.45" customHeight="1">
      <c r="C2157" s="58"/>
    </row>
    <row r="2158" spans="3:3" ht="17.45" customHeight="1">
      <c r="C2158" s="58"/>
    </row>
    <row r="2159" spans="3:3" ht="17.45" customHeight="1">
      <c r="C2159" s="58"/>
    </row>
    <row r="2160" spans="3:3" ht="17.45" customHeight="1">
      <c r="C2160" s="58"/>
    </row>
    <row r="2161" spans="3:3" ht="17.45" customHeight="1">
      <c r="C2161" s="58"/>
    </row>
    <row r="2162" spans="3:3" ht="17.45" customHeight="1">
      <c r="C2162" s="58"/>
    </row>
    <row r="2163" spans="3:3" ht="17.45" customHeight="1">
      <c r="C2163" s="58"/>
    </row>
    <row r="2164" spans="3:3" ht="17.45" customHeight="1">
      <c r="C2164" s="58"/>
    </row>
    <row r="2165" spans="3:3" ht="17.45" customHeight="1">
      <c r="C2165" s="58"/>
    </row>
    <row r="2166" spans="3:3" ht="17.45" customHeight="1">
      <c r="C2166" s="58"/>
    </row>
    <row r="2167" spans="3:3" ht="17.45" customHeight="1">
      <c r="C2167" s="58"/>
    </row>
    <row r="2168" spans="3:3" ht="17.45" customHeight="1">
      <c r="C2168" s="58"/>
    </row>
    <row r="2169" spans="3:3" ht="17.45" customHeight="1">
      <c r="C2169" s="58"/>
    </row>
    <row r="2170" spans="3:3" ht="17.45" customHeight="1">
      <c r="C2170" s="58"/>
    </row>
    <row r="2171" spans="3:3" ht="17.45" customHeight="1">
      <c r="C2171" s="58"/>
    </row>
    <row r="2172" spans="3:3" ht="17.45" customHeight="1">
      <c r="C2172" s="58"/>
    </row>
    <row r="2173" spans="3:3" ht="17.45" customHeight="1">
      <c r="C2173" s="58"/>
    </row>
    <row r="2174" spans="3:3" ht="17.45" customHeight="1">
      <c r="C2174" s="58"/>
    </row>
    <row r="2175" spans="3:3" ht="17.45" customHeight="1">
      <c r="C2175" s="58"/>
    </row>
    <row r="2176" spans="3:3" ht="17.45" customHeight="1">
      <c r="C2176" s="58"/>
    </row>
    <row r="2177" spans="3:3" ht="17.45" customHeight="1">
      <c r="C2177" s="58"/>
    </row>
    <row r="2178" spans="3:3" ht="17.45" customHeight="1">
      <c r="C2178" s="58"/>
    </row>
    <row r="2179" spans="3:3" ht="17.45" customHeight="1">
      <c r="C2179" s="58"/>
    </row>
    <row r="2180" spans="3:3" ht="17.45" customHeight="1">
      <c r="C2180" s="58"/>
    </row>
    <row r="2181" spans="3:3" ht="17.45" customHeight="1">
      <c r="C2181" s="58"/>
    </row>
    <row r="2182" spans="3:3" ht="17.45" customHeight="1">
      <c r="C2182" s="58"/>
    </row>
    <row r="2183" spans="3:3" ht="17.45" customHeight="1">
      <c r="C2183" s="58"/>
    </row>
    <row r="2184" spans="3:3" ht="17.45" customHeight="1">
      <c r="C2184" s="58"/>
    </row>
    <row r="2185" spans="3:3" ht="17.45" customHeight="1">
      <c r="C2185" s="58"/>
    </row>
    <row r="2186" spans="3:3" ht="17.45" customHeight="1">
      <c r="C2186" s="58"/>
    </row>
    <row r="2187" spans="3:3" ht="17.45" customHeight="1">
      <c r="C2187" s="58"/>
    </row>
    <row r="2188" spans="3:3" ht="17.45" customHeight="1">
      <c r="C2188" s="58"/>
    </row>
    <row r="2189" spans="3:3" ht="17.45" customHeight="1">
      <c r="C2189" s="58"/>
    </row>
    <row r="2190" spans="3:3" ht="17.45" customHeight="1">
      <c r="C2190" s="58"/>
    </row>
    <row r="2191" spans="3:3" ht="17.45" customHeight="1">
      <c r="C2191" s="58"/>
    </row>
    <row r="2192" spans="3:3" ht="17.45" customHeight="1">
      <c r="C2192" s="58"/>
    </row>
    <row r="2193" spans="3:3" ht="17.45" customHeight="1">
      <c r="C2193" s="58"/>
    </row>
    <row r="2194" spans="3:3" ht="17.45" customHeight="1">
      <c r="C2194" s="58"/>
    </row>
    <row r="2195" spans="3:3" ht="17.45" customHeight="1">
      <c r="C2195" s="58"/>
    </row>
    <row r="2196" spans="3:3" ht="17.45" customHeight="1">
      <c r="C2196" s="58"/>
    </row>
    <row r="2197" spans="3:3" ht="17.45" customHeight="1">
      <c r="C2197" s="58"/>
    </row>
    <row r="2198" spans="3:3" ht="17.45" customHeight="1">
      <c r="C2198" s="58"/>
    </row>
    <row r="2199" spans="3:3" ht="17.45" customHeight="1">
      <c r="C2199" s="58"/>
    </row>
    <row r="2200" spans="3:3" ht="17.45" customHeight="1">
      <c r="C2200" s="58"/>
    </row>
    <row r="2201" spans="3:3" ht="17.45" customHeight="1">
      <c r="C2201" s="58"/>
    </row>
    <row r="2202" spans="3:3" ht="17.45" customHeight="1">
      <c r="C2202" s="58"/>
    </row>
    <row r="2203" spans="3:3" ht="17.45" customHeight="1">
      <c r="C2203" s="58"/>
    </row>
    <row r="2204" spans="3:3" ht="17.45" customHeight="1">
      <c r="C2204" s="58"/>
    </row>
    <row r="2205" spans="3:3" ht="17.45" customHeight="1">
      <c r="C2205" s="58"/>
    </row>
    <row r="2206" spans="3:3" ht="17.45" customHeight="1">
      <c r="C2206" s="58"/>
    </row>
    <row r="2207" spans="3:3" ht="17.45" customHeight="1">
      <c r="C2207" s="58"/>
    </row>
    <row r="2208" spans="3:3" ht="17.45" customHeight="1">
      <c r="C2208" s="58"/>
    </row>
    <row r="2209" spans="3:3" ht="17.45" customHeight="1">
      <c r="C2209" s="58"/>
    </row>
    <row r="2210" spans="3:3" ht="17.45" customHeight="1">
      <c r="C2210" s="58"/>
    </row>
    <row r="2211" spans="3:3" ht="17.45" customHeight="1">
      <c r="C2211" s="58"/>
    </row>
    <row r="2212" spans="3:3" ht="17.45" customHeight="1">
      <c r="C2212" s="58"/>
    </row>
    <row r="2213" spans="3:3" ht="17.45" customHeight="1">
      <c r="C2213" s="58"/>
    </row>
    <row r="2214" spans="3:3" ht="17.45" customHeight="1">
      <c r="C2214" s="58"/>
    </row>
    <row r="2215" spans="3:3" ht="17.45" customHeight="1">
      <c r="C2215" s="58"/>
    </row>
    <row r="2216" spans="3:3" ht="17.45" customHeight="1">
      <c r="C2216" s="58"/>
    </row>
    <row r="2217" spans="3:3" ht="17.45" customHeight="1">
      <c r="C2217" s="58"/>
    </row>
    <row r="2218" spans="3:3" ht="17.45" customHeight="1">
      <c r="C2218" s="58"/>
    </row>
    <row r="2219" spans="3:3" ht="17.45" customHeight="1">
      <c r="C2219" s="58"/>
    </row>
    <row r="2220" spans="3:3" ht="17.45" customHeight="1">
      <c r="C2220" s="58"/>
    </row>
    <row r="2221" spans="3:3" ht="17.45" customHeight="1">
      <c r="C2221" s="58"/>
    </row>
    <row r="2222" spans="3:3" ht="17.45" customHeight="1">
      <c r="C2222" s="58"/>
    </row>
    <row r="2223" spans="3:3" ht="17.45" customHeight="1">
      <c r="C2223" s="58"/>
    </row>
    <row r="2224" spans="3:3" ht="17.45" customHeight="1">
      <c r="C2224" s="58"/>
    </row>
    <row r="2225" spans="3:3" ht="17.45" customHeight="1">
      <c r="C2225" s="58"/>
    </row>
    <row r="2226" spans="3:3" ht="17.45" customHeight="1">
      <c r="C2226" s="58"/>
    </row>
    <row r="2227" spans="3:3" ht="17.45" customHeight="1">
      <c r="C2227" s="58"/>
    </row>
    <row r="2228" spans="3:3" ht="17.45" customHeight="1">
      <c r="C2228" s="58"/>
    </row>
    <row r="2229" spans="3:3" ht="17.45" customHeight="1">
      <c r="C2229" s="58"/>
    </row>
    <row r="2230" spans="3:3" ht="17.45" customHeight="1">
      <c r="C2230" s="58"/>
    </row>
    <row r="2231" spans="3:3" ht="17.45" customHeight="1">
      <c r="C2231" s="58"/>
    </row>
    <row r="2232" spans="3:3" ht="17.45" customHeight="1">
      <c r="C2232" s="58"/>
    </row>
    <row r="2233" spans="3:3" ht="17.45" customHeight="1">
      <c r="C2233" s="58"/>
    </row>
    <row r="2234" spans="3:3" ht="17.45" customHeight="1">
      <c r="C2234" s="58"/>
    </row>
    <row r="2235" spans="3:3" ht="17.45" customHeight="1">
      <c r="C2235" s="58"/>
    </row>
    <row r="2236" spans="3:3" ht="17.45" customHeight="1">
      <c r="C2236" s="58"/>
    </row>
    <row r="2237" spans="3:3" ht="17.45" customHeight="1">
      <c r="C2237" s="58"/>
    </row>
    <row r="2238" spans="3:3" ht="17.45" customHeight="1">
      <c r="C2238" s="58"/>
    </row>
    <row r="2239" spans="3:3" ht="17.45" customHeight="1">
      <c r="C2239" s="58"/>
    </row>
    <row r="2240" spans="3:3" ht="17.45" customHeight="1">
      <c r="C2240" s="58"/>
    </row>
    <row r="2241" spans="3:3" ht="17.45" customHeight="1">
      <c r="C2241" s="58"/>
    </row>
    <row r="2242" spans="3:3" ht="17.45" customHeight="1">
      <c r="C2242" s="58"/>
    </row>
    <row r="2243" spans="3:3" ht="17.45" customHeight="1">
      <c r="C2243" s="58"/>
    </row>
    <row r="2244" spans="3:3" ht="17.45" customHeight="1">
      <c r="C2244" s="58"/>
    </row>
    <row r="2245" spans="3:3" ht="17.45" customHeight="1">
      <c r="C2245" s="58"/>
    </row>
    <row r="2246" spans="3:3" ht="17.45" customHeight="1">
      <c r="C2246" s="58"/>
    </row>
    <row r="2247" spans="3:3" ht="17.45" customHeight="1">
      <c r="C2247" s="58"/>
    </row>
    <row r="2248" spans="3:3" ht="17.45" customHeight="1">
      <c r="C2248" s="58"/>
    </row>
    <row r="2249" spans="3:3" ht="17.45" customHeight="1">
      <c r="C2249" s="58"/>
    </row>
    <row r="2250" spans="3:3" ht="17.45" customHeight="1">
      <c r="C2250" s="58"/>
    </row>
    <row r="2251" spans="3:3" ht="17.45" customHeight="1">
      <c r="C2251" s="58"/>
    </row>
    <row r="2252" spans="3:3" ht="17.45" customHeight="1">
      <c r="C2252" s="58"/>
    </row>
    <row r="2253" spans="3:3" ht="17.45" customHeight="1">
      <c r="C2253" s="58"/>
    </row>
    <row r="2254" spans="3:3" ht="17.45" customHeight="1">
      <c r="C2254" s="58"/>
    </row>
    <row r="2255" spans="3:3" ht="17.45" customHeight="1">
      <c r="C2255" s="58"/>
    </row>
    <row r="2256" spans="3:3" ht="17.45" customHeight="1">
      <c r="C2256" s="58"/>
    </row>
    <row r="2257" spans="3:3" ht="17.45" customHeight="1">
      <c r="C2257" s="58"/>
    </row>
    <row r="2258" spans="3:3" ht="17.45" customHeight="1">
      <c r="C2258" s="58"/>
    </row>
    <row r="2259" spans="3:3" ht="17.45" customHeight="1">
      <c r="C2259" s="58"/>
    </row>
    <row r="2260" spans="3:3" ht="17.45" customHeight="1">
      <c r="C2260" s="58"/>
    </row>
    <row r="2261" spans="3:3" ht="17.45" customHeight="1">
      <c r="C2261" s="58"/>
    </row>
    <row r="2262" spans="3:3" ht="17.45" customHeight="1">
      <c r="C2262" s="58"/>
    </row>
    <row r="2263" spans="3:3" ht="17.45" customHeight="1">
      <c r="C2263" s="58"/>
    </row>
    <row r="2264" spans="3:3" ht="17.45" customHeight="1">
      <c r="C2264" s="58"/>
    </row>
    <row r="2265" spans="3:3" ht="17.45" customHeight="1">
      <c r="C2265" s="58"/>
    </row>
    <row r="2266" spans="3:3" ht="17.45" customHeight="1">
      <c r="C2266" s="58"/>
    </row>
    <row r="2267" spans="3:3" ht="17.45" customHeight="1">
      <c r="C2267" s="58"/>
    </row>
    <row r="2268" spans="3:3" ht="17.45" customHeight="1">
      <c r="C2268" s="58"/>
    </row>
    <row r="2269" spans="3:3" ht="17.45" customHeight="1">
      <c r="C2269" s="58"/>
    </row>
    <row r="2270" spans="3:3" ht="17.45" customHeight="1">
      <c r="C2270" s="58"/>
    </row>
    <row r="2271" spans="3:3" ht="17.45" customHeight="1">
      <c r="C2271" s="58"/>
    </row>
    <row r="2272" spans="3:3" ht="17.45" customHeight="1">
      <c r="C2272" s="58"/>
    </row>
    <row r="2273" spans="3:3" ht="17.45" customHeight="1">
      <c r="C2273" s="58"/>
    </row>
    <row r="2274" spans="3:3" ht="17.45" customHeight="1">
      <c r="C2274" s="58"/>
    </row>
    <row r="2275" spans="3:3" ht="17.45" customHeight="1">
      <c r="C2275" s="58"/>
    </row>
    <row r="2276" spans="3:3" ht="17.45" customHeight="1">
      <c r="C2276" s="58"/>
    </row>
  </sheetData>
  <mergeCells count="18">
    <mergeCell ref="A37:B37"/>
    <mergeCell ref="A1:F1"/>
    <mergeCell ref="A2:B3"/>
    <mergeCell ref="A32:B32"/>
    <mergeCell ref="A34:B34"/>
    <mergeCell ref="A35:B35"/>
    <mergeCell ref="A49:B49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</mergeCells>
  <printOptions horizontalCentered="1"/>
  <pageMargins left="0.5" right="0.5" top="0.54" bottom="0.46" header="0.65" footer="0.28000000000000003"/>
  <pageSetup paperSize="9" scale="9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1</vt:i4>
      </vt:variant>
    </vt:vector>
  </HeadingPairs>
  <TitlesOfParts>
    <vt:vector size="5" baseType="lpstr">
      <vt:lpstr>نشاط</vt:lpstr>
      <vt:lpstr>نشاط2</vt:lpstr>
      <vt:lpstr>نشاط 3</vt:lpstr>
      <vt:lpstr>نشاط 4</vt:lpstr>
      <vt:lpstr>'نشاط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2020-02-06T07:11:23Z</cp:lastPrinted>
  <dcterms:created xsi:type="dcterms:W3CDTF">2020-02-06T06:55:09Z</dcterms:created>
  <dcterms:modified xsi:type="dcterms:W3CDTF">2020-02-06T07:11:49Z</dcterms:modified>
</cp:coreProperties>
</file>